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davidchorro/Desktop/0.2 UNIVERSIDAD EUROPEA/Curso 2023_24/1. Máster Entrenamiento y Nutrición Deportiva/4. Práctica presencial/Archivos/Carga Integral Planificada/Enviar/"/>
    </mc:Choice>
  </mc:AlternateContent>
  <xr:revisionPtr revIDLastSave="0" documentId="13_ncr:1_{19CAEC88-9ED5-1641-9010-6E4F31BDAB61}" xr6:coauthVersionLast="47" xr6:coauthVersionMax="47" xr10:uidLastSave="{00000000-0000-0000-0000-000000000000}"/>
  <bookViews>
    <workbookView xWindow="0" yWindow="500" windowWidth="28800" windowHeight="16020" tabRatio="953" activeTab="1" xr2:uid="{00000000-000D-0000-FFFF-FFFF00000000}"/>
  </bookViews>
  <sheets>
    <sheet name="M 1" sheetId="4" r:id="rId1"/>
    <sheet name="Sesiones M1" sheetId="3" r:id="rId2"/>
  </sheet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Q15" i="3" l="1"/>
  <c r="CS15" i="3" s="1"/>
  <c r="CC15" i="3"/>
  <c r="CE15" i="3" s="1"/>
  <c r="BO15" i="3"/>
  <c r="BQ15" i="3" s="1"/>
  <c r="BA15" i="3"/>
  <c r="BC15" i="3" s="1"/>
  <c r="AM15" i="3"/>
  <c r="AO15" i="3" s="1"/>
  <c r="Y15" i="3"/>
  <c r="AA15" i="3" s="1"/>
  <c r="K15" i="3"/>
  <c r="M15" i="3" s="1"/>
  <c r="CQ14" i="3"/>
  <c r="CS14" i="3" s="1"/>
  <c r="CC14" i="3"/>
  <c r="CE14" i="3" s="1"/>
  <c r="BO14" i="3"/>
  <c r="BQ14" i="3"/>
  <c r="BA14" i="3"/>
  <c r="BC14" i="3" s="1"/>
  <c r="AM14" i="3"/>
  <c r="AO14" i="3" s="1"/>
  <c r="Y14" i="3"/>
  <c r="AA14" i="3" s="1"/>
  <c r="K14" i="3"/>
  <c r="M14" i="3" s="1"/>
  <c r="CQ13" i="3"/>
  <c r="CS13" i="3"/>
  <c r="CC13" i="3"/>
  <c r="CE13" i="3" s="1"/>
  <c r="BO13" i="3"/>
  <c r="BQ13" i="3"/>
  <c r="BA13" i="3"/>
  <c r="BC13" i="3" s="1"/>
  <c r="AM13" i="3"/>
  <c r="AO13" i="3" s="1"/>
  <c r="Y13" i="3"/>
  <c r="AA13" i="3" s="1"/>
  <c r="K13" i="3"/>
  <c r="M13" i="3" s="1"/>
  <c r="CQ12" i="3"/>
  <c r="CS12" i="3" s="1"/>
  <c r="CC12" i="3"/>
  <c r="CE12" i="3" s="1"/>
  <c r="BO12" i="3"/>
  <c r="BQ12" i="3"/>
  <c r="BA12" i="3"/>
  <c r="BC12" i="3" s="1"/>
  <c r="AM12" i="3"/>
  <c r="AO12" i="3" s="1"/>
  <c r="Y12" i="3"/>
  <c r="AA12" i="3" s="1"/>
  <c r="K12" i="3"/>
  <c r="M12" i="3" s="1"/>
  <c r="CQ11" i="3"/>
  <c r="CS11" i="3"/>
  <c r="CC11" i="3"/>
  <c r="CE11" i="3" s="1"/>
  <c r="BO11" i="3"/>
  <c r="BQ11" i="3" s="1"/>
  <c r="BA11" i="3"/>
  <c r="BC11" i="3" s="1"/>
  <c r="AM11" i="3"/>
  <c r="AO11" i="3" s="1"/>
  <c r="Y11" i="3"/>
  <c r="AA11" i="3" s="1"/>
  <c r="K11" i="3"/>
  <c r="M11" i="3" s="1"/>
  <c r="CQ10" i="3"/>
  <c r="CS10" i="3" s="1"/>
  <c r="CC10" i="3"/>
  <c r="CE10" i="3" s="1"/>
  <c r="BO10" i="3"/>
  <c r="BO16" i="3" s="1"/>
  <c r="BA10" i="3"/>
  <c r="BC10" i="3" s="1"/>
  <c r="AM10" i="3"/>
  <c r="AO10" i="3" s="1"/>
  <c r="Y10" i="3"/>
  <c r="AA10" i="3" s="1"/>
  <c r="K10" i="3"/>
  <c r="F16" i="3"/>
  <c r="M4" i="3" s="1"/>
  <c r="T16" i="3"/>
  <c r="V17" i="3" s="1"/>
  <c r="F13" i="4" s="1"/>
  <c r="AH16" i="3"/>
  <c r="AO4" i="3" s="1"/>
  <c r="AV16" i="3"/>
  <c r="AZ17" i="3" s="1"/>
  <c r="H17" i="4" s="1"/>
  <c r="BJ16" i="3"/>
  <c r="BK17" i="3" s="1"/>
  <c r="I11" i="4" s="1"/>
  <c r="BX16" i="3"/>
  <c r="BY17" i="3" s="1"/>
  <c r="J11" i="4" s="1"/>
  <c r="CQ16" i="3"/>
  <c r="CL16" i="3"/>
  <c r="CM17" i="3" s="1"/>
  <c r="K11" i="4" s="1"/>
  <c r="CS4" i="3"/>
  <c r="AY17" i="3"/>
  <c r="H15" i="4" s="1"/>
  <c r="CN17" i="3"/>
  <c r="K13" i="4"/>
  <c r="U16" i="3"/>
  <c r="F10" i="4" s="1"/>
  <c r="G16" i="3"/>
  <c r="X16" i="3"/>
  <c r="F16" i="4" s="1"/>
  <c r="W16" i="3"/>
  <c r="F14" i="4" s="1"/>
  <c r="V16" i="3"/>
  <c r="F12" i="4" s="1"/>
  <c r="CP16" i="3"/>
  <c r="K16" i="4" s="1"/>
  <c r="CO16" i="3"/>
  <c r="CN16" i="3"/>
  <c r="K12" i="4" s="1"/>
  <c r="CM16" i="3"/>
  <c r="K10" i="4" s="1"/>
  <c r="CB16" i="3"/>
  <c r="J16" i="4" s="1"/>
  <c r="CA16" i="3"/>
  <c r="J14" i="4" s="1"/>
  <c r="BZ16" i="3"/>
  <c r="J12" i="4" s="1"/>
  <c r="BY16" i="3"/>
  <c r="J10" i="4" s="1"/>
  <c r="BN16" i="3"/>
  <c r="I16" i="4" s="1"/>
  <c r="BM16" i="3"/>
  <c r="I14" i="4" s="1"/>
  <c r="BL16" i="3"/>
  <c r="BK16" i="3"/>
  <c r="AZ16" i="3"/>
  <c r="H16" i="4" s="1"/>
  <c r="AY16" i="3"/>
  <c r="AX16" i="3"/>
  <c r="H12" i="4" s="1"/>
  <c r="AW16" i="3"/>
  <c r="H10" i="4" s="1"/>
  <c r="AL16" i="3"/>
  <c r="G16" i="4" s="1"/>
  <c r="AK16" i="3"/>
  <c r="AJ16" i="3"/>
  <c r="G12" i="4" s="1"/>
  <c r="AI16" i="3"/>
  <c r="G10" i="4" s="1"/>
  <c r="K9" i="4"/>
  <c r="J9" i="4"/>
  <c r="I9" i="4"/>
  <c r="H9" i="4"/>
  <c r="G9" i="4"/>
  <c r="F9" i="4"/>
  <c r="E9" i="4"/>
  <c r="H16" i="3"/>
  <c r="E12" i="4" s="1"/>
  <c r="I16" i="3"/>
  <c r="E14" i="4" s="1"/>
  <c r="J16" i="3"/>
  <c r="E16" i="4" s="1"/>
  <c r="G14" i="4"/>
  <c r="H14" i="4"/>
  <c r="I10" i="4"/>
  <c r="I12" i="4"/>
  <c r="K14" i="4"/>
  <c r="K16" i="3" l="1"/>
  <c r="N4" i="4"/>
  <c r="CA17" i="3"/>
  <c r="J15" i="4" s="1"/>
  <c r="BZ17" i="3"/>
  <c r="J13" i="4" s="1"/>
  <c r="CB17" i="3"/>
  <c r="J17" i="4" s="1"/>
  <c r="CE4" i="3"/>
  <c r="BQ10" i="3"/>
  <c r="CC16" i="3"/>
  <c r="CE16" i="3" s="1"/>
  <c r="J19" i="4" s="1"/>
  <c r="CO17" i="3"/>
  <c r="K15" i="4" s="1"/>
  <c r="CP17" i="3"/>
  <c r="K17" i="4" s="1"/>
  <c r="AA4" i="3"/>
  <c r="BN17" i="3"/>
  <c r="I17" i="4" s="1"/>
  <c r="BL17" i="3"/>
  <c r="I13" i="4" s="1"/>
  <c r="AX17" i="3"/>
  <c r="H13" i="4" s="1"/>
  <c r="AW17" i="3"/>
  <c r="H11" i="4" s="1"/>
  <c r="BC4" i="3"/>
  <c r="BA16" i="3"/>
  <c r="H18" i="4" s="1"/>
  <c r="AI17" i="3"/>
  <c r="G11" i="4" s="1"/>
  <c r="AK17" i="3"/>
  <c r="G15" i="4" s="1"/>
  <c r="AL17" i="3"/>
  <c r="G17" i="4" s="1"/>
  <c r="AM16" i="3"/>
  <c r="AJ17" i="3"/>
  <c r="G13" i="4" s="1"/>
  <c r="U17" i="3"/>
  <c r="F11" i="4" s="1"/>
  <c r="X17" i="3"/>
  <c r="F17" i="4" s="1"/>
  <c r="W17" i="3"/>
  <c r="F15" i="4" s="1"/>
  <c r="M10" i="3"/>
  <c r="J17" i="3"/>
  <c r="E17" i="4" s="1"/>
  <c r="M14" i="4"/>
  <c r="G17" i="3"/>
  <c r="E11" i="4" s="1"/>
  <c r="Y16" i="3"/>
  <c r="AA16" i="3" s="1"/>
  <c r="F19" i="4" s="1"/>
  <c r="M16" i="3"/>
  <c r="E19" i="4" s="1"/>
  <c r="E18" i="4"/>
  <c r="M12" i="4"/>
  <c r="I17" i="3"/>
  <c r="E15" i="4" s="1"/>
  <c r="H17" i="3"/>
  <c r="E13" i="4" s="1"/>
  <c r="M16" i="4"/>
  <c r="E10" i="4"/>
  <c r="M10" i="4" s="1"/>
  <c r="BQ4" i="3"/>
  <c r="BM17" i="3"/>
  <c r="I15" i="4" s="1"/>
  <c r="BQ16" i="3"/>
  <c r="I19" i="4" s="1"/>
  <c r="I18" i="4"/>
  <c r="G18" i="4"/>
  <c r="AO16" i="3"/>
  <c r="G19" i="4" s="1"/>
  <c r="CS16" i="3"/>
  <c r="K19" i="4" s="1"/>
  <c r="K18" i="4"/>
  <c r="J18" i="4" l="1"/>
  <c r="BC16" i="3"/>
  <c r="H19" i="4" s="1"/>
  <c r="M17" i="4"/>
  <c r="M11" i="4"/>
  <c r="M13" i="4"/>
  <c r="F18" i="4"/>
  <c r="M15" i="4"/>
  <c r="M18" i="4"/>
</calcChain>
</file>

<file path=xl/sharedStrings.xml><?xml version="1.0" encoding="utf-8"?>
<sst xmlns="http://schemas.openxmlformats.org/spreadsheetml/2006/main" count="348" uniqueCount="68">
  <si>
    <t>COMPONENTE FÍSICO (CF)</t>
  </si>
  <si>
    <t>Fecha:</t>
  </si>
  <si>
    <t>Club:</t>
  </si>
  <si>
    <t>COMPONENTE TÉCNICO (CTe)</t>
  </si>
  <si>
    <t>COMPONENTE TÁCTICO (CTa)</t>
  </si>
  <si>
    <t>COMPONENTE COGNITIVO (CC)</t>
  </si>
  <si>
    <t>T'</t>
  </si>
  <si>
    <t>CF</t>
  </si>
  <si>
    <t>C Ta</t>
  </si>
  <si>
    <t>C Te</t>
  </si>
  <si>
    <t>C Co</t>
  </si>
  <si>
    <t>Total</t>
  </si>
  <si>
    <t>TOTAL</t>
  </si>
  <si>
    <t>Tiempo</t>
  </si>
  <si>
    <t>Total relativo</t>
  </si>
  <si>
    <r>
      <t xml:space="preserve">Acciones dirigidas de </t>
    </r>
    <r>
      <rPr>
        <b/>
        <sz val="12"/>
        <color rgb="FF000000"/>
        <rFont val="Corbel"/>
      </rPr>
      <t>alta intensidad</t>
    </r>
  </si>
  <si>
    <r>
      <t xml:space="preserve">Situaciones de </t>
    </r>
    <r>
      <rPr>
        <b/>
        <sz val="12"/>
        <color rgb="FF000000"/>
        <rFont val="Corbel"/>
      </rPr>
      <t xml:space="preserve">juegos reducidos </t>
    </r>
  </si>
  <si>
    <r>
      <t xml:space="preserve">Ejercicios específicos de </t>
    </r>
    <r>
      <rPr>
        <b/>
        <sz val="12"/>
        <color rgb="FF000000"/>
        <rFont val="Corbel"/>
      </rPr>
      <t>fuerza + SSG</t>
    </r>
  </si>
  <si>
    <r>
      <rPr>
        <b/>
        <sz val="12"/>
        <color rgb="FF000000"/>
        <rFont val="Corbel"/>
      </rPr>
      <t>Partido real</t>
    </r>
    <r>
      <rPr>
        <sz val="12"/>
        <color rgb="FF000000"/>
        <rFont val="Corbel"/>
      </rPr>
      <t xml:space="preserve"> (7v7…11v11)</t>
    </r>
  </si>
  <si>
    <r>
      <rPr>
        <b/>
        <sz val="12"/>
        <color rgb="FF000000"/>
        <rFont val="Corbel"/>
      </rPr>
      <t xml:space="preserve">Ningún elemento técnico </t>
    </r>
    <r>
      <rPr>
        <sz val="12"/>
        <color rgb="FF000000"/>
        <rFont val="Corbel"/>
      </rPr>
      <t>específico</t>
    </r>
  </si>
  <si>
    <r>
      <rPr>
        <b/>
        <sz val="12"/>
        <color rgb="FF000000"/>
        <rFont val="Corbel"/>
      </rPr>
      <t xml:space="preserve">Dos o menos </t>
    </r>
    <r>
      <rPr>
        <sz val="12"/>
        <color rgb="FF000000"/>
        <rFont val="Corbel"/>
      </rPr>
      <t>contenidos técnicos</t>
    </r>
  </si>
  <si>
    <r>
      <rPr>
        <b/>
        <sz val="12"/>
        <color rgb="FF000000"/>
        <rFont val="Corbel"/>
      </rPr>
      <t>Tres o más</t>
    </r>
    <r>
      <rPr>
        <sz val="12"/>
        <color rgb="FF000000"/>
        <rFont val="Corbel"/>
      </rPr>
      <t xml:space="preserve"> contenidos técnicos</t>
    </r>
  </si>
  <si>
    <r>
      <rPr>
        <b/>
        <sz val="12"/>
        <color rgb="FF000000"/>
        <rFont val="Corbel"/>
      </rPr>
      <t>Juego real</t>
    </r>
    <r>
      <rPr>
        <sz val="12"/>
        <color rgb="FF000000"/>
        <rFont val="Corbel"/>
      </rPr>
      <t xml:space="preserve"> (7v7…11v11)</t>
    </r>
  </si>
  <si>
    <r>
      <t xml:space="preserve">SSG </t>
    </r>
    <r>
      <rPr>
        <b/>
        <sz val="12"/>
        <color rgb="FF000000"/>
        <rFont val="Corbel"/>
      </rPr>
      <t>Juegos de situacione</t>
    </r>
    <r>
      <rPr>
        <sz val="12"/>
        <color rgb="FF000000"/>
        <rFont val="Corbel"/>
      </rPr>
      <t>s reducidas</t>
    </r>
  </si>
  <si>
    <r>
      <rPr>
        <b/>
        <sz val="12"/>
        <color rgb="FF000000"/>
        <rFont val="Corbel"/>
      </rPr>
      <t>Ningún elemento</t>
    </r>
    <r>
      <rPr>
        <sz val="12"/>
        <color rgb="FF000000"/>
        <rFont val="Corbel"/>
      </rPr>
      <t xml:space="preserve"> táctico</t>
    </r>
  </si>
  <si>
    <r>
      <t xml:space="preserve">Analíticas de un </t>
    </r>
    <r>
      <rPr>
        <b/>
        <sz val="12"/>
        <color rgb="FF000000"/>
        <rFont val="Corbel"/>
      </rPr>
      <t>concepto táctico</t>
    </r>
    <r>
      <rPr>
        <sz val="12"/>
        <color rgb="FF000000"/>
        <rFont val="Corbel"/>
      </rPr>
      <t xml:space="preserve"> específico</t>
    </r>
  </si>
  <si>
    <r>
      <rPr>
        <b/>
        <sz val="12"/>
        <color rgb="FF000000"/>
        <rFont val="Corbel"/>
      </rPr>
      <t xml:space="preserve">Partido real </t>
    </r>
    <r>
      <rPr>
        <sz val="12"/>
        <color rgb="FF000000"/>
        <rFont val="Corbel"/>
      </rPr>
      <t>(7v7…11v11)</t>
    </r>
  </si>
  <si>
    <r>
      <rPr>
        <b/>
        <sz val="12"/>
        <color rgb="FF000000"/>
        <rFont val="Corbel"/>
      </rPr>
      <t>Ningún esfuerzo</t>
    </r>
    <r>
      <rPr>
        <sz val="12"/>
        <color rgb="FF000000"/>
        <rFont val="Corbel"/>
      </rPr>
      <t xml:space="preserve"> físico</t>
    </r>
  </si>
  <si>
    <t>Asentamiento de conceptos</t>
  </si>
  <si>
    <r>
      <rPr>
        <b/>
        <sz val="12"/>
        <color rgb="FF000000"/>
        <rFont val="Corbel"/>
      </rPr>
      <t>Múltiples tomas de decisión</t>
    </r>
    <r>
      <rPr>
        <sz val="12"/>
        <color rgb="FF000000"/>
        <rFont val="Corbel"/>
      </rPr>
      <t xml:space="preserve"> </t>
    </r>
  </si>
  <si>
    <r>
      <t xml:space="preserve">FICHA CONTROL DE LA CARGA DE ENTRENAMIENTO - </t>
    </r>
    <r>
      <rPr>
        <b/>
        <sz val="12"/>
        <color theme="0"/>
        <rFont val="Calibri"/>
        <family val="2"/>
        <scheme val="minor"/>
      </rPr>
      <t>SESIÓN</t>
    </r>
  </si>
  <si>
    <r>
      <t xml:space="preserve">FICHA CONTROL DE LA CARGA DE ENTRENAMIENTO - </t>
    </r>
    <r>
      <rPr>
        <b/>
        <sz val="12"/>
        <color theme="0"/>
        <rFont val="Calibri"/>
        <family val="2"/>
        <scheme val="minor"/>
      </rPr>
      <t>MICROCICLO</t>
    </r>
  </si>
  <si>
    <t>Fecha inicio:</t>
  </si>
  <si>
    <t>Fecha final:</t>
  </si>
  <si>
    <t>Microciclo:</t>
  </si>
  <si>
    <t>Componente</t>
  </si>
  <si>
    <t>Tipo</t>
  </si>
  <si>
    <t>C Táctico</t>
  </si>
  <si>
    <t>C Técnico</t>
  </si>
  <si>
    <t>C Cognitivo</t>
  </si>
  <si>
    <t>Relativo</t>
  </si>
  <si>
    <t>Total Comp.</t>
  </si>
  <si>
    <t>Absoluto</t>
  </si>
  <si>
    <t>L M X J V S D</t>
  </si>
  <si>
    <t>-</t>
  </si>
  <si>
    <t>Tiempo T</t>
  </si>
  <si>
    <t>Abreviado:</t>
  </si>
  <si>
    <t>Nº sesión</t>
  </si>
  <si>
    <t>Día:</t>
  </si>
  <si>
    <t>Nº Microciclo:</t>
  </si>
  <si>
    <t>Tarea</t>
  </si>
  <si>
    <t>C Físico</t>
  </si>
  <si>
    <r>
      <t xml:space="preserve">De </t>
    </r>
    <r>
      <rPr>
        <b/>
        <sz val="12"/>
        <color rgb="FF000000"/>
        <rFont val="Corbel"/>
      </rPr>
      <t>recuperación</t>
    </r>
  </si>
  <si>
    <r>
      <t xml:space="preserve">Acciones dirigidas </t>
    </r>
    <r>
      <rPr>
        <b/>
        <sz val="12"/>
        <color rgb="FF000000"/>
        <rFont val="Corbel"/>
      </rPr>
      <t>media intensidad</t>
    </r>
    <r>
      <rPr>
        <sz val="12"/>
        <color rgb="FF000000"/>
        <rFont val="Corbel"/>
      </rPr>
      <t xml:space="preserve"> </t>
    </r>
  </si>
  <si>
    <r>
      <rPr>
        <sz val="12"/>
        <color rgb="FF000000"/>
        <rFont val="Corbel"/>
      </rPr>
      <t>Situaciones de</t>
    </r>
    <r>
      <rPr>
        <b/>
        <sz val="12"/>
        <color rgb="FF000000"/>
        <rFont val="Corbel"/>
      </rPr>
      <t xml:space="preserve"> juegos reducidos</t>
    </r>
  </si>
  <si>
    <r>
      <t xml:space="preserve">Varios elementos tácticos de         </t>
    </r>
    <r>
      <rPr>
        <b/>
        <sz val="12"/>
        <color rgb="FF000000"/>
        <rFont val="Corbel"/>
      </rPr>
      <t>una sola fase</t>
    </r>
    <r>
      <rPr>
        <sz val="12"/>
        <color rgb="FF000000"/>
        <rFont val="Corbel"/>
      </rPr>
      <t xml:space="preserve"> del juego</t>
    </r>
  </si>
  <si>
    <r>
      <t xml:space="preserve">Varios elementos tácticos de      </t>
    </r>
    <r>
      <rPr>
        <b/>
        <sz val="12"/>
        <color rgb="FF000000"/>
        <rFont val="Corbel"/>
      </rPr>
      <t>varias fases</t>
    </r>
    <r>
      <rPr>
        <sz val="12"/>
        <color rgb="FF000000"/>
        <rFont val="Corbel"/>
      </rPr>
      <t xml:space="preserve"> del juego </t>
    </r>
  </si>
  <si>
    <r>
      <t xml:space="preserve">Sin elementos </t>
    </r>
    <r>
      <rPr>
        <sz val="12"/>
        <color rgb="FF000000"/>
        <rFont val="Corbel"/>
      </rPr>
      <t>de distracción</t>
    </r>
  </si>
  <si>
    <r>
      <t>Con</t>
    </r>
    <r>
      <rPr>
        <b/>
        <sz val="12"/>
        <color rgb="FF000000"/>
        <rFont val="Corbel"/>
      </rPr>
      <t xml:space="preserve"> una toma de decisión</t>
    </r>
  </si>
  <si>
    <t>x T'</t>
  </si>
  <si>
    <t>Total x T'</t>
  </si>
  <si>
    <t>L</t>
  </si>
  <si>
    <t>M</t>
  </si>
  <si>
    <t>X</t>
  </si>
  <si>
    <t>J</t>
  </si>
  <si>
    <t>V</t>
  </si>
  <si>
    <t>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</si>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</sst>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rgb="FFFFFFFF"/>
      <name val="Corbel"/>
    </font>
    <font>
      <b/>
      <sz val="9"/>
      <color rgb="FFFFFFFF"/>
      <name val="Corbe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color rgb="FF000000"/>
      <name val="Corbel"/>
    </font>
    <font>
      <b/>
      <sz val="12"/>
      <color rgb="FF000000"/>
      <name val="Corbel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BC1C1C"/>
        <bgColor indexed="64"/>
      </patternFill>
    </fill>
    <fill>
      <patternFill patternType="solid">
        <fgColor rgb="FFE7CCCC"/>
        <bgColor indexed="64"/>
      </patternFill>
    </fill>
    <fill>
      <patternFill patternType="solid">
        <fgColor rgb="FFF4E7E7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CBFC"/>
        <bgColor indexed="64"/>
      </patternFill>
    </fill>
    <fill>
      <patternFill patternType="solid">
        <fgColor rgb="FF2E6356"/>
        <bgColor indexed="64"/>
      </patternFill>
    </fill>
    <fill>
      <patternFill patternType="solid">
        <fgColor rgb="FFC3E3DB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BC8A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4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5FFA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CB37"/>
        <bgColor indexed="64"/>
      </patternFill>
    </fill>
    <fill>
      <patternFill patternType="solid">
        <fgColor rgb="FFF8CE64"/>
        <bgColor indexed="64"/>
      </patternFill>
    </fill>
    <fill>
      <patternFill patternType="solid">
        <fgColor rgb="FFFFD41A"/>
        <bgColor indexed="64"/>
      </patternFill>
    </fill>
  </fills>
  <borders count="8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9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0" fontId="16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1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0" fillId="23" borderId="0" xfId="0" applyFill="1"/>
    <xf numFmtId="0" fontId="0" fillId="23" borderId="0" xfId="0" applyFill="1" applyAlignment="1">
      <alignment horizontal="center" vertical="center"/>
    </xf>
    <xf numFmtId="0" fontId="0" fillId="16" borderId="0" xfId="0" applyFill="1"/>
    <xf numFmtId="0" fontId="8" fillId="24" borderId="55" xfId="0" applyFont="1" applyFill="1" applyBorder="1" applyAlignment="1">
      <alignment horizontal="center" vertical="center"/>
    </xf>
    <xf numFmtId="0" fontId="7" fillId="26" borderId="56" xfId="0" applyFont="1" applyFill="1" applyBorder="1" applyAlignment="1">
      <alignment horizontal="center" vertical="center"/>
    </xf>
    <xf numFmtId="0" fontId="7" fillId="27" borderId="39" xfId="0" applyFont="1" applyFill="1" applyBorder="1" applyAlignment="1">
      <alignment horizontal="center" vertical="center"/>
    </xf>
    <xf numFmtId="0" fontId="7" fillId="28" borderId="39" xfId="0" applyFont="1" applyFill="1" applyBorder="1" applyAlignment="1">
      <alignment horizontal="center" vertical="center"/>
    </xf>
    <xf numFmtId="0" fontId="9" fillId="21" borderId="64" xfId="0" applyFont="1" applyFill="1" applyBorder="1" applyAlignment="1">
      <alignment horizontal="center" vertical="center"/>
    </xf>
    <xf numFmtId="0" fontId="9" fillId="18" borderId="64" xfId="0" applyFont="1" applyFill="1" applyBorder="1" applyAlignment="1">
      <alignment horizontal="center" vertical="center"/>
    </xf>
    <xf numFmtId="0" fontId="7" fillId="29" borderId="17" xfId="0" applyFont="1" applyFill="1" applyBorder="1" applyAlignment="1">
      <alignment horizontal="center" vertical="center"/>
    </xf>
    <xf numFmtId="0" fontId="7" fillId="30" borderId="17" xfId="0" applyFont="1" applyFill="1" applyBorder="1" applyAlignment="1">
      <alignment horizontal="center" vertical="center"/>
    </xf>
    <xf numFmtId="0" fontId="8" fillId="24" borderId="57" xfId="0" applyFont="1" applyFill="1" applyBorder="1"/>
    <xf numFmtId="0" fontId="9" fillId="22" borderId="63" xfId="0" applyFont="1" applyFill="1" applyBorder="1" applyAlignment="1">
      <alignment horizontal="center" vertical="center"/>
    </xf>
    <xf numFmtId="0" fontId="9" fillId="19" borderId="63" xfId="0" applyFont="1" applyFill="1" applyBorder="1" applyAlignment="1">
      <alignment horizontal="center" vertical="center"/>
    </xf>
    <xf numFmtId="0" fontId="9" fillId="20" borderId="63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0" fontId="0" fillId="14" borderId="25" xfId="0" applyFill="1" applyBorder="1" applyAlignment="1" applyProtection="1">
      <alignment horizontal="center" vertical="center"/>
      <protection hidden="1"/>
    </xf>
    <xf numFmtId="0" fontId="0" fillId="15" borderId="25" xfId="0" applyFill="1" applyBorder="1" applyAlignment="1" applyProtection="1">
      <alignment horizontal="center" vertical="center"/>
      <protection hidden="1"/>
    </xf>
    <xf numFmtId="164" fontId="10" fillId="19" borderId="32" xfId="0" applyNumberFormat="1" applyFont="1" applyFill="1" applyBorder="1" applyAlignment="1" applyProtection="1">
      <alignment horizontal="center" vertical="center"/>
      <protection hidden="1"/>
    </xf>
    <xf numFmtId="164" fontId="10" fillId="2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24" borderId="25" xfId="0" applyFill="1" applyBorder="1" applyAlignment="1" applyProtection="1">
      <alignment horizontal="center" vertical="center"/>
      <protection locked="0"/>
    </xf>
    <xf numFmtId="0" fontId="0" fillId="24" borderId="46" xfId="0" applyFill="1" applyBorder="1" applyAlignment="1" applyProtection="1">
      <alignment horizontal="center" vertical="center"/>
      <protection locked="0"/>
    </xf>
    <xf numFmtId="0" fontId="0" fillId="24" borderId="7" xfId="0" applyFill="1" applyBorder="1" applyAlignment="1" applyProtection="1">
      <alignment horizontal="center" vertical="center"/>
      <protection locked="0"/>
    </xf>
    <xf numFmtId="0" fontId="0" fillId="24" borderId="30" xfId="0" applyFill="1" applyBorder="1" applyAlignment="1" applyProtection="1">
      <alignment horizontal="center" vertical="center"/>
      <protection locked="0"/>
    </xf>
    <xf numFmtId="0" fontId="0" fillId="24" borderId="37" xfId="0" applyFill="1" applyBorder="1" applyAlignment="1" applyProtection="1">
      <alignment horizontal="center" vertical="center"/>
      <protection locked="0"/>
    </xf>
    <xf numFmtId="0" fontId="0" fillId="24" borderId="47" xfId="0" applyFill="1" applyBorder="1" applyAlignment="1" applyProtection="1">
      <alignment horizontal="center" vertical="center"/>
      <protection locked="0"/>
    </xf>
    <xf numFmtId="0" fontId="12" fillId="10" borderId="77" xfId="0" applyFont="1" applyFill="1" applyBorder="1" applyAlignment="1">
      <alignment horizontal="center" vertical="center" wrapText="1"/>
    </xf>
    <xf numFmtId="0" fontId="9" fillId="23" borderId="0" xfId="0" applyFont="1" applyFill="1" applyAlignment="1">
      <alignment horizontal="center" vertical="center"/>
    </xf>
    <xf numFmtId="0" fontId="0" fillId="34" borderId="0" xfId="0" applyFill="1"/>
    <xf numFmtId="0" fontId="14" fillId="34" borderId="0" xfId="0" applyFont="1" applyFill="1"/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6" xfId="0" applyFill="1" applyBorder="1" applyAlignment="1">
      <alignment horizontal="center" vertical="center"/>
    </xf>
    <xf numFmtId="0" fontId="8" fillId="24" borderId="41" xfId="0" applyFont="1" applyFill="1" applyBorder="1" applyAlignment="1" applyProtection="1">
      <alignment horizontal="center" vertical="center"/>
      <protection hidden="1"/>
    </xf>
    <xf numFmtId="0" fontId="16" fillId="26" borderId="58" xfId="0" applyFont="1" applyFill="1" applyBorder="1" applyAlignment="1" applyProtection="1">
      <alignment horizontal="center" vertical="center"/>
      <protection hidden="1"/>
    </xf>
    <xf numFmtId="0" fontId="16" fillId="26" borderId="40" xfId="0" applyFont="1" applyFill="1" applyBorder="1" applyAlignment="1" applyProtection="1">
      <alignment horizontal="center" vertical="center"/>
      <protection hidden="1"/>
    </xf>
    <xf numFmtId="0" fontId="16" fillId="26" borderId="65" xfId="0" applyFont="1" applyFill="1" applyBorder="1" applyAlignment="1" applyProtection="1">
      <alignment horizontal="center" vertical="center"/>
      <protection hidden="1"/>
    </xf>
    <xf numFmtId="164" fontId="18" fillId="22" borderId="59" xfId="0" applyNumberFormat="1" applyFont="1" applyFill="1" applyBorder="1" applyAlignment="1" applyProtection="1">
      <alignment horizontal="center" vertical="center"/>
      <protection hidden="1"/>
    </xf>
    <xf numFmtId="164" fontId="18" fillId="22" borderId="66" xfId="0" applyNumberFormat="1" applyFont="1" applyFill="1" applyBorder="1" applyAlignment="1" applyProtection="1">
      <alignment horizontal="center" vertical="center"/>
      <protection hidden="1"/>
    </xf>
    <xf numFmtId="0" fontId="16" fillId="27" borderId="62" xfId="0" applyFont="1" applyFill="1" applyBorder="1" applyAlignment="1" applyProtection="1">
      <alignment horizontal="center" vertical="center"/>
      <protection hidden="1"/>
    </xf>
    <xf numFmtId="0" fontId="16" fillId="27" borderId="37" xfId="0" applyFont="1" applyFill="1" applyBorder="1" applyAlignment="1" applyProtection="1">
      <alignment horizontal="center" vertical="center"/>
      <protection hidden="1"/>
    </xf>
    <xf numFmtId="0" fontId="16" fillId="27" borderId="47" xfId="0" applyFont="1" applyFill="1" applyBorder="1" applyAlignment="1" applyProtection="1">
      <alignment horizontal="center" vertical="center"/>
      <protection hidden="1"/>
    </xf>
    <xf numFmtId="164" fontId="18" fillId="19" borderId="54" xfId="0" applyNumberFormat="1" applyFont="1" applyFill="1" applyBorder="1" applyAlignment="1" applyProtection="1">
      <alignment horizontal="center" vertical="center"/>
      <protection hidden="1"/>
    </xf>
    <xf numFmtId="164" fontId="18" fillId="19" borderId="59" xfId="0" applyNumberFormat="1" applyFont="1" applyFill="1" applyBorder="1" applyAlignment="1" applyProtection="1">
      <alignment horizontal="center" vertical="center"/>
      <protection hidden="1"/>
    </xf>
    <xf numFmtId="164" fontId="18" fillId="19" borderId="66" xfId="0" applyNumberFormat="1" applyFont="1" applyFill="1" applyBorder="1" applyAlignment="1" applyProtection="1">
      <alignment horizontal="center" vertical="center"/>
      <protection hidden="1"/>
    </xf>
    <xf numFmtId="0" fontId="16" fillId="28" borderId="62" xfId="0" applyFont="1" applyFill="1" applyBorder="1" applyAlignment="1" applyProtection="1">
      <alignment horizontal="center" vertical="center"/>
      <protection hidden="1"/>
    </xf>
    <xf numFmtId="0" fontId="16" fillId="28" borderId="37" xfId="0" applyFont="1" applyFill="1" applyBorder="1" applyAlignment="1" applyProtection="1">
      <alignment horizontal="center" vertical="center"/>
      <protection hidden="1"/>
    </xf>
    <xf numFmtId="0" fontId="16" fillId="28" borderId="47" xfId="0" applyFont="1" applyFill="1" applyBorder="1" applyAlignment="1" applyProtection="1">
      <alignment horizontal="center" vertical="center"/>
      <protection hidden="1"/>
    </xf>
    <xf numFmtId="164" fontId="18" fillId="20" borderId="54" xfId="0" applyNumberFormat="1" applyFont="1" applyFill="1" applyBorder="1" applyAlignment="1" applyProtection="1">
      <alignment horizontal="center" vertical="center"/>
      <protection hidden="1"/>
    </xf>
    <xf numFmtId="164" fontId="18" fillId="20" borderId="59" xfId="0" applyNumberFormat="1" applyFont="1" applyFill="1" applyBorder="1" applyAlignment="1" applyProtection="1">
      <alignment horizontal="center" vertical="center"/>
      <protection hidden="1"/>
    </xf>
    <xf numFmtId="164" fontId="18" fillId="20" borderId="66" xfId="0" applyNumberFormat="1" applyFont="1" applyFill="1" applyBorder="1" applyAlignment="1" applyProtection="1">
      <alignment horizontal="center" vertical="center"/>
      <protection hidden="1"/>
    </xf>
    <xf numFmtId="0" fontId="16" fillId="29" borderId="16" xfId="0" applyFont="1" applyFill="1" applyBorder="1" applyAlignment="1" applyProtection="1">
      <alignment horizontal="center" vertical="center"/>
      <protection hidden="1"/>
    </xf>
    <xf numFmtId="0" fontId="16" fillId="29" borderId="14" xfId="0" applyFont="1" applyFill="1" applyBorder="1" applyAlignment="1" applyProtection="1">
      <alignment horizontal="center" vertical="center"/>
      <protection hidden="1"/>
    </xf>
    <xf numFmtId="0" fontId="16" fillId="29" borderId="67" xfId="0" applyFont="1" applyFill="1" applyBorder="1" applyAlignment="1" applyProtection="1">
      <alignment horizontal="center" vertical="center"/>
      <protection hidden="1"/>
    </xf>
    <xf numFmtId="164" fontId="18" fillId="21" borderId="60" xfId="0" applyNumberFormat="1" applyFont="1" applyFill="1" applyBorder="1" applyAlignment="1" applyProtection="1">
      <alignment horizontal="center" vertical="center"/>
      <protection hidden="1"/>
    </xf>
    <xf numFmtId="164" fontId="18" fillId="21" borderId="15" xfId="0" applyNumberFormat="1" applyFont="1" applyFill="1" applyBorder="1" applyAlignment="1" applyProtection="1">
      <alignment horizontal="center" vertical="center"/>
      <protection hidden="1"/>
    </xf>
    <xf numFmtId="164" fontId="18" fillId="21" borderId="68" xfId="0" applyNumberFormat="1" applyFont="1" applyFill="1" applyBorder="1" applyAlignment="1" applyProtection="1">
      <alignment horizontal="center" vertical="center"/>
      <protection hidden="1"/>
    </xf>
    <xf numFmtId="0" fontId="16" fillId="22" borderId="69" xfId="0" applyFont="1" applyFill="1" applyBorder="1" applyAlignment="1" applyProtection="1">
      <alignment horizontal="center" vertical="center"/>
      <protection hidden="1"/>
    </xf>
    <xf numFmtId="1" fontId="8" fillId="22" borderId="61" xfId="0" applyNumberFormat="1" applyFont="1" applyFill="1" applyBorder="1" applyAlignment="1" applyProtection="1">
      <alignment horizontal="center" vertical="center"/>
      <protection hidden="1"/>
    </xf>
    <xf numFmtId="0" fontId="16" fillId="19" borderId="69" xfId="0" applyFont="1" applyFill="1" applyBorder="1" applyAlignment="1" applyProtection="1">
      <alignment horizontal="center" vertical="center"/>
      <protection hidden="1"/>
    </xf>
    <xf numFmtId="1" fontId="8" fillId="19" borderId="61" xfId="0" applyNumberFormat="1" applyFont="1" applyFill="1" applyBorder="1" applyAlignment="1" applyProtection="1">
      <alignment horizontal="center" vertical="center"/>
      <protection hidden="1"/>
    </xf>
    <xf numFmtId="0" fontId="16" fillId="20" borderId="69" xfId="0" applyFont="1" applyFill="1" applyBorder="1" applyAlignment="1" applyProtection="1">
      <alignment horizontal="center" vertical="center"/>
      <protection hidden="1"/>
    </xf>
    <xf numFmtId="1" fontId="8" fillId="20" borderId="61" xfId="0" applyNumberFormat="1" applyFont="1" applyFill="1" applyBorder="1" applyAlignment="1" applyProtection="1">
      <alignment horizontal="center" vertical="center"/>
      <protection hidden="1"/>
    </xf>
    <xf numFmtId="0" fontId="16" fillId="21" borderId="69" xfId="0" applyFont="1" applyFill="1" applyBorder="1" applyAlignment="1" applyProtection="1">
      <alignment horizontal="center" vertical="center"/>
      <protection hidden="1"/>
    </xf>
    <xf numFmtId="1" fontId="8" fillId="21" borderId="61" xfId="0" applyNumberFormat="1" applyFont="1" applyFill="1" applyBorder="1" applyAlignment="1" applyProtection="1">
      <alignment horizontal="center" vertical="center"/>
      <protection hidden="1"/>
    </xf>
    <xf numFmtId="0" fontId="0" fillId="36" borderId="0" xfId="0" applyFill="1"/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14" fillId="36" borderId="0" xfId="0" applyFont="1" applyFill="1"/>
    <xf numFmtId="0" fontId="0" fillId="11" borderId="25" xfId="0" applyFill="1" applyBorder="1" applyAlignment="1" applyProtection="1">
      <alignment horizontal="center" vertical="center"/>
      <protection hidden="1"/>
    </xf>
    <xf numFmtId="164" fontId="10" fillId="21" borderId="32" xfId="0" applyNumberFormat="1" applyFont="1" applyFill="1" applyBorder="1" applyAlignment="1" applyProtection="1">
      <alignment horizontal="center" vertical="center"/>
      <protection hidden="1"/>
    </xf>
    <xf numFmtId="0" fontId="8" fillId="13" borderId="45" xfId="0" applyFont="1" applyFill="1" applyBorder="1" applyAlignment="1">
      <alignment horizontal="center" vertical="center"/>
    </xf>
    <xf numFmtId="0" fontId="0" fillId="13" borderId="46" xfId="0" applyFill="1" applyBorder="1" applyAlignment="1" applyProtection="1">
      <alignment horizontal="center" vertical="center"/>
      <protection hidden="1"/>
    </xf>
    <xf numFmtId="164" fontId="10" fillId="22" borderId="33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right" vertical="center"/>
    </xf>
    <xf numFmtId="0" fontId="8" fillId="24" borderId="7" xfId="0" applyFont="1" applyFill="1" applyBorder="1" applyAlignment="1" applyProtection="1">
      <alignment horizontal="center" vertical="center"/>
      <protection locked="0"/>
    </xf>
    <xf numFmtId="0" fontId="8" fillId="37" borderId="78" xfId="0" applyFont="1" applyFill="1" applyBorder="1" applyAlignment="1">
      <alignment horizontal="center" vertical="center"/>
    </xf>
    <xf numFmtId="164" fontId="23" fillId="38" borderId="57" xfId="0" applyNumberFormat="1" applyFont="1" applyFill="1" applyBorder="1" applyAlignment="1">
      <alignment horizontal="center" vertical="center"/>
    </xf>
    <xf numFmtId="164" fontId="23" fillId="38" borderId="79" xfId="0" applyNumberFormat="1" applyFont="1" applyFill="1" applyBorder="1" applyAlignment="1">
      <alignment horizontal="center" vertical="center"/>
    </xf>
    <xf numFmtId="164" fontId="23" fillId="38" borderId="80" xfId="0" applyNumberFormat="1" applyFont="1" applyFill="1" applyBorder="1" applyAlignment="1">
      <alignment horizontal="center" vertical="center"/>
    </xf>
    <xf numFmtId="164" fontId="16" fillId="30" borderId="16" xfId="0" applyNumberFormat="1" applyFont="1" applyFill="1" applyBorder="1" applyAlignment="1" applyProtection="1">
      <alignment horizontal="center" vertical="center"/>
      <protection hidden="1"/>
    </xf>
    <xf numFmtId="164" fontId="16" fillId="30" borderId="14" xfId="0" applyNumberFormat="1" applyFont="1" applyFill="1" applyBorder="1" applyAlignment="1" applyProtection="1">
      <alignment horizontal="center" vertical="center"/>
      <protection hidden="1"/>
    </xf>
    <xf numFmtId="164" fontId="16" fillId="30" borderId="67" xfId="0" applyNumberFormat="1" applyFont="1" applyFill="1" applyBorder="1" applyAlignment="1" applyProtection="1">
      <alignment horizontal="center" vertical="center"/>
      <protection hidden="1"/>
    </xf>
    <xf numFmtId="164" fontId="18" fillId="18" borderId="15" xfId="0" applyNumberFormat="1" applyFont="1" applyFill="1" applyBorder="1" applyAlignment="1" applyProtection="1">
      <alignment horizontal="center" vertical="center"/>
      <protection hidden="1"/>
    </xf>
    <xf numFmtId="164" fontId="18" fillId="18" borderId="18" xfId="0" applyNumberFormat="1" applyFont="1" applyFill="1" applyBorder="1" applyAlignment="1" applyProtection="1">
      <alignment horizontal="center" vertical="center"/>
      <protection hidden="1"/>
    </xf>
    <xf numFmtId="164" fontId="18" fillId="18" borderId="68" xfId="0" applyNumberFormat="1" applyFont="1" applyFill="1" applyBorder="1" applyAlignment="1" applyProtection="1">
      <alignment horizontal="center" vertical="center"/>
      <protection hidden="1"/>
    </xf>
    <xf numFmtId="0" fontId="1" fillId="25" borderId="0" xfId="0" applyFont="1" applyFill="1" applyAlignment="1">
      <alignment horizontal="center" vertical="center"/>
    </xf>
    <xf numFmtId="0" fontId="0" fillId="36" borderId="0" xfId="0" applyFill="1" applyAlignment="1">
      <alignment horizontal="right"/>
    </xf>
    <xf numFmtId="0" fontId="8" fillId="24" borderId="30" xfId="0" applyFont="1" applyFill="1" applyBorder="1" applyAlignment="1" applyProtection="1">
      <alignment horizontal="center" vertical="center"/>
      <protection locked="0"/>
    </xf>
    <xf numFmtId="0" fontId="8" fillId="24" borderId="5" xfId="0" applyFont="1" applyFill="1" applyBorder="1" applyAlignment="1" applyProtection="1">
      <alignment horizontal="center" vertical="center"/>
      <protection locked="0"/>
    </xf>
    <xf numFmtId="0" fontId="8" fillId="24" borderId="29" xfId="0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15" fillId="35" borderId="9" xfId="0" applyFont="1" applyFill="1" applyBorder="1" applyAlignment="1" applyProtection="1">
      <alignment horizontal="center" vertical="center"/>
      <protection hidden="1"/>
    </xf>
    <xf numFmtId="0" fontId="15" fillId="35" borderId="10" xfId="0" applyFont="1" applyFill="1" applyBorder="1" applyAlignment="1" applyProtection="1">
      <alignment horizontal="center" vertical="center"/>
      <protection hidden="1"/>
    </xf>
    <xf numFmtId="0" fontId="8" fillId="30" borderId="26" xfId="0" applyFont="1" applyFill="1" applyBorder="1" applyAlignment="1">
      <alignment horizontal="center" vertical="center"/>
    </xf>
    <xf numFmtId="0" fontId="8" fillId="30" borderId="5" xfId="0" applyFont="1" applyFill="1" applyBorder="1" applyAlignment="1">
      <alignment horizontal="center" vertical="center"/>
    </xf>
    <xf numFmtId="0" fontId="8" fillId="30" borderId="27" xfId="0" applyFont="1" applyFill="1" applyBorder="1" applyAlignment="1">
      <alignment horizontal="center" vertical="center"/>
    </xf>
    <xf numFmtId="0" fontId="8" fillId="30" borderId="28" xfId="0" applyFont="1" applyFill="1" applyBorder="1" applyAlignment="1">
      <alignment horizontal="center" vertical="center"/>
    </xf>
    <xf numFmtId="164" fontId="11" fillId="18" borderId="69" xfId="0" applyNumberFormat="1" applyFont="1" applyFill="1" applyBorder="1" applyAlignment="1" applyProtection="1">
      <alignment horizontal="center" vertical="center"/>
      <protection hidden="1"/>
    </xf>
    <xf numFmtId="0" fontId="11" fillId="18" borderId="10" xfId="0" applyFont="1" applyFill="1" applyBorder="1" applyAlignment="1" applyProtection="1">
      <alignment horizontal="center" vertical="center"/>
      <protection hidden="1"/>
    </xf>
    <xf numFmtId="0" fontId="8" fillId="24" borderId="22" xfId="0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5" xfId="0" applyFill="1" applyBorder="1" applyAlignment="1">
      <alignment horizontal="center" vertical="center"/>
    </xf>
    <xf numFmtId="0" fontId="0" fillId="27" borderId="26" xfId="0" applyFill="1" applyBorder="1" applyAlignment="1">
      <alignment horizontal="center" vertical="center"/>
    </xf>
    <xf numFmtId="0" fontId="0" fillId="27" borderId="5" xfId="0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5" xfId="0" applyFill="1" applyBorder="1" applyAlignment="1">
      <alignment horizontal="center" vertical="center"/>
    </xf>
    <xf numFmtId="0" fontId="0" fillId="29" borderId="26" xfId="0" applyFill="1" applyBorder="1" applyAlignment="1">
      <alignment horizontal="center" vertical="center"/>
    </xf>
    <xf numFmtId="0" fontId="0" fillId="29" borderId="5" xfId="0" applyFill="1" applyBorder="1" applyAlignment="1">
      <alignment horizontal="center" vertical="center"/>
    </xf>
    <xf numFmtId="0" fontId="0" fillId="29" borderId="27" xfId="0" applyFill="1" applyBorder="1" applyAlignment="1">
      <alignment horizontal="center" vertical="center"/>
    </xf>
    <xf numFmtId="0" fontId="0" fillId="29" borderId="28" xfId="0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 wrapText="1"/>
    </xf>
    <xf numFmtId="0" fontId="12" fillId="4" borderId="72" xfId="0" applyFont="1" applyFill="1" applyBorder="1" applyAlignment="1">
      <alignment horizontal="center" vertical="center" wrapText="1"/>
    </xf>
    <xf numFmtId="0" fontId="12" fillId="4" borderId="7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70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70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6" borderId="70" xfId="0" applyFont="1" applyFill="1" applyBorder="1" applyAlignment="1">
      <alignment horizontal="center" vertical="center" wrapText="1"/>
    </xf>
    <xf numFmtId="0" fontId="2" fillId="9" borderId="74" xfId="0" applyFont="1" applyFill="1" applyBorder="1" applyAlignment="1">
      <alignment horizontal="center" vertical="center" wrapText="1"/>
    </xf>
    <xf numFmtId="0" fontId="2" fillId="9" borderId="75" xfId="0" applyFont="1" applyFill="1" applyBorder="1" applyAlignment="1">
      <alignment horizontal="center" vertical="center" wrapText="1"/>
    </xf>
    <xf numFmtId="0" fontId="2" fillId="9" borderId="76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horizontal="center" vertical="center" wrapText="1"/>
    </xf>
    <xf numFmtId="0" fontId="12" fillId="10" borderId="70" xfId="0" applyFont="1" applyFill="1" applyBorder="1" applyAlignment="1">
      <alignment horizontal="center" vertical="center" wrapText="1"/>
    </xf>
    <xf numFmtId="0" fontId="12" fillId="8" borderId="71" xfId="0" applyFont="1" applyFill="1" applyBorder="1" applyAlignment="1">
      <alignment horizontal="center" vertical="center" wrapText="1"/>
    </xf>
    <xf numFmtId="0" fontId="12" fillId="8" borderId="72" xfId="0" applyFont="1" applyFill="1" applyBorder="1" applyAlignment="1">
      <alignment horizontal="center" vertical="center" wrapText="1"/>
    </xf>
    <xf numFmtId="0" fontId="12" fillId="8" borderId="73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2" fillId="8" borderId="7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70" xfId="0" applyFont="1" applyFill="1" applyBorder="1" applyAlignment="1">
      <alignment horizontal="center" vertical="center" wrapText="1"/>
    </xf>
    <xf numFmtId="0" fontId="12" fillId="3" borderId="71" xfId="0" applyFont="1" applyFill="1" applyBorder="1" applyAlignment="1">
      <alignment horizontal="center" vertical="center" wrapText="1"/>
    </xf>
    <xf numFmtId="0" fontId="12" fillId="3" borderId="72" xfId="0" applyFont="1" applyFill="1" applyBorder="1" applyAlignment="1">
      <alignment horizontal="center" vertical="center" wrapText="1"/>
    </xf>
    <xf numFmtId="0" fontId="12" fillId="3" borderId="73" xfId="0" applyFont="1" applyFill="1" applyBorder="1" applyAlignment="1">
      <alignment horizontal="center" vertical="center" wrapText="1"/>
    </xf>
    <xf numFmtId="0" fontId="2" fillId="7" borderId="74" xfId="0" applyFont="1" applyFill="1" applyBorder="1" applyAlignment="1">
      <alignment horizontal="center" vertical="center" wrapText="1"/>
    </xf>
    <xf numFmtId="0" fontId="2" fillId="7" borderId="75" xfId="0" applyFont="1" applyFill="1" applyBorder="1" applyAlignment="1">
      <alignment horizontal="center" vertical="center" wrapText="1"/>
    </xf>
    <xf numFmtId="0" fontId="2" fillId="7" borderId="7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70" xfId="0" applyFont="1" applyFill="1" applyBorder="1" applyAlignment="1">
      <alignment horizontal="center" vertical="center" wrapText="1"/>
    </xf>
    <xf numFmtId="164" fontId="11" fillId="39" borderId="9" xfId="0" applyNumberFormat="1" applyFont="1" applyFill="1" applyBorder="1" applyAlignment="1" applyProtection="1">
      <alignment horizontal="center" vertical="center"/>
      <protection hidden="1"/>
    </xf>
    <xf numFmtId="164" fontId="11" fillId="39" borderId="10" xfId="0" applyNumberFormat="1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Alignment="1">
      <alignment horizontal="center"/>
    </xf>
    <xf numFmtId="0" fontId="21" fillId="24" borderId="9" xfId="0" applyFont="1" applyFill="1" applyBorder="1" applyAlignment="1" applyProtection="1">
      <alignment horizontal="center" vertical="center"/>
      <protection hidden="1"/>
    </xf>
    <xf numFmtId="0" fontId="21" fillId="24" borderId="10" xfId="0" applyFont="1" applyFill="1" applyBorder="1" applyAlignment="1" applyProtection="1">
      <alignment horizontal="center" vertical="center"/>
      <protection hidden="1"/>
    </xf>
    <xf numFmtId="0" fontId="0" fillId="34" borderId="0" xfId="0" applyFill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2" fontId="10" fillId="17" borderId="38" xfId="0" applyNumberFormat="1" applyFont="1" applyFill="1" applyBorder="1" applyAlignment="1">
      <alignment horizontal="center" vertical="center"/>
    </xf>
    <xf numFmtId="2" fontId="10" fillId="17" borderId="51" xfId="0" applyNumberFormat="1" applyFont="1" applyFill="1" applyBorder="1" applyAlignment="1">
      <alignment horizontal="center" vertical="center"/>
    </xf>
    <xf numFmtId="0" fontId="15" fillId="33" borderId="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9" fillId="31" borderId="40" xfId="0" applyFont="1" applyFill="1" applyBorder="1" applyAlignment="1" applyProtection="1">
      <alignment horizontal="center" vertical="center"/>
      <protection hidden="1"/>
    </xf>
    <xf numFmtId="0" fontId="19" fillId="31" borderId="15" xfId="0" applyFont="1" applyFill="1" applyBorder="1" applyAlignment="1" applyProtection="1">
      <alignment horizontal="center" vertical="center"/>
      <protection hidden="1"/>
    </xf>
    <xf numFmtId="164" fontId="22" fillId="18" borderId="34" xfId="0" applyNumberFormat="1" applyFont="1" applyFill="1" applyBorder="1" applyAlignment="1" applyProtection="1">
      <alignment horizontal="center" vertical="center"/>
      <protection hidden="1"/>
    </xf>
    <xf numFmtId="164" fontId="22" fillId="18" borderId="48" xfId="0" applyNumberFormat="1" applyFont="1" applyFill="1" applyBorder="1" applyAlignment="1" applyProtection="1">
      <alignment horizontal="center" vertical="center"/>
      <protection hidden="1"/>
    </xf>
    <xf numFmtId="164" fontId="22" fillId="18" borderId="36" xfId="0" applyNumberFormat="1" applyFont="1" applyFill="1" applyBorder="1" applyAlignment="1" applyProtection="1">
      <alignment horizontal="center" vertical="center"/>
      <protection hidden="1"/>
    </xf>
    <xf numFmtId="164" fontId="22" fillId="18" borderId="50" xfId="0" applyNumberFormat="1" applyFont="1" applyFill="1" applyBorder="1" applyAlignment="1" applyProtection="1">
      <alignment horizontal="center" vertical="center"/>
      <protection hidden="1"/>
    </xf>
    <xf numFmtId="0" fontId="15" fillId="32" borderId="20" xfId="0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center" vertical="center"/>
    </xf>
    <xf numFmtId="0" fontId="15" fillId="32" borderId="18" xfId="0" applyFont="1" applyFill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2" fontId="10" fillId="17" borderId="35" xfId="0" applyNumberFormat="1" applyFont="1" applyFill="1" applyBorder="1" applyAlignment="1">
      <alignment horizontal="center" vertical="center"/>
    </xf>
    <xf numFmtId="2" fontId="10" fillId="17" borderId="49" xfId="0" applyNumberFormat="1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2" fillId="5" borderId="74" xfId="0" applyFont="1" applyFill="1" applyBorder="1" applyAlignment="1">
      <alignment horizontal="center" vertical="center" wrapText="1"/>
    </xf>
    <xf numFmtId="0" fontId="2" fillId="5" borderId="75" xfId="0" applyFont="1" applyFill="1" applyBorder="1" applyAlignment="1">
      <alignment horizontal="center" vertical="center" wrapText="1"/>
    </xf>
    <xf numFmtId="0" fontId="2" fillId="5" borderId="76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/>
    </xf>
    <xf numFmtId="14" fontId="8" fillId="24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17" borderId="11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2" fontId="10" fillId="17" borderId="52" xfId="0" applyNumberFormat="1" applyFont="1" applyFill="1" applyBorder="1" applyAlignment="1">
      <alignment horizontal="center" vertical="center"/>
    </xf>
    <xf numFmtId="2" fontId="10" fillId="17" borderId="53" xfId="0" applyNumberFormat="1" applyFont="1" applyFill="1" applyBorder="1" applyAlignment="1">
      <alignment horizontal="center" vertical="center"/>
    </xf>
  </cellXfs>
  <cellStyles count="59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Normal" xfId="0" builtinId="0"/>
    <cellStyle name="Normal 2" xfId="273" xr:uid="{00000000-0005-0000-0000-000053020000}"/>
    <cellStyle name="Normal 3" xfId="274" xr:uid="{00000000-0005-0000-0000-000054020000}"/>
  </cellStyles>
  <dxfs count="0"/>
  <tableStyles count="0" defaultTableStyle="TableStyleMedium9" defaultPivotStyle="PivotStyleMedium4"/>
  <colors>
    <mruColors>
      <color rgb="FFFDFF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A0AD-B04B-8AA5-B6BEF73C5D5B}"/>
              </c:ext>
            </c:extLst>
          </c:dPt>
          <c:cat>
            <c:strRef>
              <c:f>'M 1'!$E$9:$L$9</c:f>
              <c:strCache>
                <c:ptCount val="7"/>
                <c:pt idx="0">
                  <c:v>L</c:v>
                </c:pt>
                <c:pt idx="1">
                  <c:v>M</c:v>
                </c:pt>
                <c:pt idx="2">
                  <c:v>X</c:v>
                </c:pt>
                <c:pt idx="3">
                  <c:v>J</c:v>
                </c:pt>
                <c:pt idx="4">
                  <c:v>V</c:v>
                </c:pt>
                <c:pt idx="5">
                  <c:v>S</c:v>
                </c:pt>
                <c:pt idx="6">
                  <c:v>D</c:v>
                </c:pt>
              </c:strCache>
            </c:strRef>
          </c:cat>
          <c:val>
            <c:numRef>
              <c:f>'M 1'!$E$19:$L$19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AD-B04B-8AA5-B6BEF73C5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0783608"/>
        <c:axId val="1982317080"/>
        <c:axId val="0"/>
      </c:bar3DChart>
      <c:catAx>
        <c:axId val="-212078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1982317080"/>
        <c:crosses val="autoZero"/>
        <c:auto val="1"/>
        <c:lblAlgn val="ctr"/>
        <c:lblOffset val="100"/>
        <c:noMultiLvlLbl val="0"/>
      </c:catAx>
      <c:valAx>
        <c:axId val="198231708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-2120783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69986313787499"/>
          <c:y val="9.1068301225919399E-2"/>
          <c:w val="0.88527079148966403"/>
          <c:h val="0.731372229959870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D99694"/>
              </a:solidFill>
            </c:spPr>
            <c:extLst>
              <c:ext xmlns:c16="http://schemas.microsoft.com/office/drawing/2014/chart" uri="{C3380CC4-5D6E-409C-BE32-E72D297353CC}">
                <c16:uniqueId val="{00000001-00F4-9341-8D9E-A0ECE45DEC2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0F4-9341-8D9E-A0ECE45DEC2B}"/>
              </c:ext>
            </c:extLst>
          </c:dPt>
          <c:dPt>
            <c:idx val="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5-00F4-9341-8D9E-A0ECE45DEC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'Sesiones M1'!$BK$9:$BN$9</c:f>
              <c:strCache>
                <c:ptCount val="4"/>
                <c:pt idx="0">
                  <c:v>CF</c:v>
                </c:pt>
                <c:pt idx="1">
                  <c:v>C Ta</c:v>
                </c:pt>
                <c:pt idx="2">
                  <c:v>C Te</c:v>
                </c:pt>
                <c:pt idx="3">
                  <c:v>C Co</c:v>
                </c:pt>
              </c:strCache>
            </c:strRef>
          </c:cat>
          <c:val>
            <c:numRef>
              <c:f>'Sesiones M1'!$BK$17:$BN$17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F4-9341-8D9E-A0ECE45DE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377304"/>
        <c:axId val="1983380280"/>
        <c:axId val="0"/>
      </c:bar3DChart>
      <c:catAx>
        <c:axId val="1983377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3380280"/>
        <c:crosses val="autoZero"/>
        <c:auto val="1"/>
        <c:lblAlgn val="ctr"/>
        <c:lblOffset val="100"/>
        <c:noMultiLvlLbl val="0"/>
      </c:catAx>
      <c:valAx>
        <c:axId val="1983380280"/>
        <c:scaling>
          <c:orientation val="minMax"/>
          <c:max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83377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69986313787499"/>
          <c:y val="9.1068301225919399E-2"/>
          <c:w val="0.88527079148966403"/>
          <c:h val="0.731372229959870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D99694"/>
              </a:solidFill>
            </c:spPr>
            <c:extLst>
              <c:ext xmlns:c16="http://schemas.microsoft.com/office/drawing/2014/chart" uri="{C3380CC4-5D6E-409C-BE32-E72D297353CC}">
                <c16:uniqueId val="{00000001-FDCE-2345-9026-34631F057F8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DCE-2345-9026-34631F057F8D}"/>
              </c:ext>
            </c:extLst>
          </c:dPt>
          <c:dPt>
            <c:idx val="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5-FDCE-2345-9026-34631F057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'Sesiones M1'!$BY$9:$CB$9</c:f>
              <c:strCache>
                <c:ptCount val="4"/>
                <c:pt idx="0">
                  <c:v>CF</c:v>
                </c:pt>
                <c:pt idx="1">
                  <c:v>C Ta</c:v>
                </c:pt>
                <c:pt idx="2">
                  <c:v>C Te</c:v>
                </c:pt>
                <c:pt idx="3">
                  <c:v>C Co</c:v>
                </c:pt>
              </c:strCache>
            </c:strRef>
          </c:cat>
          <c:val>
            <c:numRef>
              <c:f>'Sesiones M1'!$BY$17:$CB$17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CE-2345-9026-34631F057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6963640"/>
        <c:axId val="1982823864"/>
        <c:axId val="0"/>
      </c:bar3DChart>
      <c:catAx>
        <c:axId val="2076963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2823864"/>
        <c:crosses val="autoZero"/>
        <c:auto val="1"/>
        <c:lblAlgn val="ctr"/>
        <c:lblOffset val="100"/>
        <c:noMultiLvlLbl val="0"/>
      </c:catAx>
      <c:valAx>
        <c:axId val="1982823864"/>
        <c:scaling>
          <c:orientation val="minMax"/>
          <c:max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76963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69986313787499"/>
          <c:y val="9.1068301225919399E-2"/>
          <c:w val="0.88527079148966403"/>
          <c:h val="0.731372229959870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D99694"/>
              </a:solidFill>
            </c:spPr>
            <c:extLst>
              <c:ext xmlns:c16="http://schemas.microsoft.com/office/drawing/2014/chart" uri="{C3380CC4-5D6E-409C-BE32-E72D297353CC}">
                <c16:uniqueId val="{00000001-6AE7-CD49-9564-2CBFB66CC2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AE7-CD49-9564-2CBFB66CC22F}"/>
              </c:ext>
            </c:extLst>
          </c:dPt>
          <c:dPt>
            <c:idx val="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5-6AE7-CD49-9564-2CBFB66CC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'Sesiones M1'!$CM$9:$CP$9</c:f>
              <c:strCache>
                <c:ptCount val="4"/>
                <c:pt idx="0">
                  <c:v>CF</c:v>
                </c:pt>
                <c:pt idx="1">
                  <c:v>C Ta</c:v>
                </c:pt>
                <c:pt idx="2">
                  <c:v>C Te</c:v>
                </c:pt>
                <c:pt idx="3">
                  <c:v>C Co</c:v>
                </c:pt>
              </c:strCache>
            </c:strRef>
          </c:cat>
          <c:val>
            <c:numRef>
              <c:f>'Sesiones M1'!$CM$17:$CP$17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E7-CD49-9564-2CBFB66CC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2757800"/>
        <c:axId val="-2120692824"/>
        <c:axId val="0"/>
      </c:bar3DChart>
      <c:catAx>
        <c:axId val="1982757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2120692824"/>
        <c:crosses val="autoZero"/>
        <c:auto val="1"/>
        <c:lblAlgn val="ctr"/>
        <c:lblOffset val="100"/>
        <c:noMultiLvlLbl val="0"/>
      </c:catAx>
      <c:valAx>
        <c:axId val="-2120692824"/>
        <c:scaling>
          <c:orientation val="minMax"/>
          <c:max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82757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21741032370901E-2"/>
          <c:y val="0.180555555555556"/>
          <c:w val="0.88256714785651802"/>
          <c:h val="0.702099008457276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'M 1'!$E$9:$L$9</c:f>
              <c:strCache>
                <c:ptCount val="7"/>
                <c:pt idx="0">
                  <c:v>L</c:v>
                </c:pt>
                <c:pt idx="1">
                  <c:v>M</c:v>
                </c:pt>
                <c:pt idx="2">
                  <c:v>X</c:v>
                </c:pt>
                <c:pt idx="3">
                  <c:v>J</c:v>
                </c:pt>
                <c:pt idx="4">
                  <c:v>V</c:v>
                </c:pt>
                <c:pt idx="5">
                  <c:v>S</c:v>
                </c:pt>
                <c:pt idx="6">
                  <c:v>D</c:v>
                </c:pt>
              </c:strCache>
            </c:strRef>
          </c:cat>
          <c:val>
            <c:numRef>
              <c:f>'M 1'!$E$11:$L$11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8-7E4E-A21E-F89056D15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0618680"/>
        <c:axId val="2073852904"/>
      </c:barChart>
      <c:catAx>
        <c:axId val="-212061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3852904"/>
        <c:crosses val="autoZero"/>
        <c:auto val="1"/>
        <c:lblAlgn val="ctr"/>
        <c:lblOffset val="100"/>
        <c:noMultiLvlLbl val="0"/>
      </c:catAx>
      <c:valAx>
        <c:axId val="207385290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12061868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21741032370901E-2"/>
          <c:y val="0.180555555555556"/>
          <c:w val="0.88256714785651802"/>
          <c:h val="0.702099008457276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'M 1'!$E$9:$L$9</c:f>
              <c:strCache>
                <c:ptCount val="7"/>
                <c:pt idx="0">
                  <c:v>L</c:v>
                </c:pt>
                <c:pt idx="1">
                  <c:v>M</c:v>
                </c:pt>
                <c:pt idx="2">
                  <c:v>X</c:v>
                </c:pt>
                <c:pt idx="3">
                  <c:v>J</c:v>
                </c:pt>
                <c:pt idx="4">
                  <c:v>V</c:v>
                </c:pt>
                <c:pt idx="5">
                  <c:v>S</c:v>
                </c:pt>
                <c:pt idx="6">
                  <c:v>D</c:v>
                </c:pt>
              </c:strCache>
            </c:strRef>
          </c:cat>
          <c:val>
            <c:numRef>
              <c:f>'M 1'!$E$13:$L$13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B-B446-8711-93BAFA52B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430840"/>
        <c:axId val="1982433784"/>
      </c:barChart>
      <c:catAx>
        <c:axId val="1982430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2433784"/>
        <c:crosses val="autoZero"/>
        <c:auto val="1"/>
        <c:lblAlgn val="ctr"/>
        <c:lblOffset val="100"/>
        <c:noMultiLvlLbl val="0"/>
      </c:catAx>
      <c:valAx>
        <c:axId val="19824337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82430840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21741032370901E-2"/>
          <c:y val="0.180555555555556"/>
          <c:w val="0.88256714785651802"/>
          <c:h val="0.702099008457276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'M 1'!$E$9:$L$9</c:f>
              <c:strCache>
                <c:ptCount val="7"/>
                <c:pt idx="0">
                  <c:v>L</c:v>
                </c:pt>
                <c:pt idx="1">
                  <c:v>M</c:v>
                </c:pt>
                <c:pt idx="2">
                  <c:v>X</c:v>
                </c:pt>
                <c:pt idx="3">
                  <c:v>J</c:v>
                </c:pt>
                <c:pt idx="4">
                  <c:v>V</c:v>
                </c:pt>
                <c:pt idx="5">
                  <c:v>S</c:v>
                </c:pt>
                <c:pt idx="6">
                  <c:v>D</c:v>
                </c:pt>
              </c:strCache>
            </c:strRef>
          </c:cat>
          <c:val>
            <c:numRef>
              <c:f>'M 1'!$E$15:$L$15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4-1744-B4DB-09BA62FDB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3206232"/>
        <c:axId val="1897180520"/>
      </c:barChart>
      <c:catAx>
        <c:axId val="2073206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7180520"/>
        <c:crosses val="autoZero"/>
        <c:auto val="1"/>
        <c:lblAlgn val="ctr"/>
        <c:lblOffset val="100"/>
        <c:noMultiLvlLbl val="0"/>
      </c:catAx>
      <c:valAx>
        <c:axId val="18971805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7320623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21741032370901E-2"/>
          <c:y val="0.180555555555556"/>
          <c:w val="0.88256714785651802"/>
          <c:h val="0.702099008457276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'M 1'!$E$9:$L$9</c:f>
              <c:strCache>
                <c:ptCount val="7"/>
                <c:pt idx="0">
                  <c:v>L</c:v>
                </c:pt>
                <c:pt idx="1">
                  <c:v>M</c:v>
                </c:pt>
                <c:pt idx="2">
                  <c:v>X</c:v>
                </c:pt>
                <c:pt idx="3">
                  <c:v>J</c:v>
                </c:pt>
                <c:pt idx="4">
                  <c:v>V</c:v>
                </c:pt>
                <c:pt idx="5">
                  <c:v>S</c:v>
                </c:pt>
                <c:pt idx="6">
                  <c:v>D</c:v>
                </c:pt>
              </c:strCache>
            </c:strRef>
          </c:cat>
          <c:val>
            <c:numRef>
              <c:f>'M 1'!$E$17:$L$17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7-FE4F-BF5D-8A564D64C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7586168"/>
        <c:axId val="1897703112"/>
      </c:barChart>
      <c:catAx>
        <c:axId val="1897586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7703112"/>
        <c:crosses val="autoZero"/>
        <c:auto val="1"/>
        <c:lblAlgn val="ctr"/>
        <c:lblOffset val="100"/>
        <c:noMultiLvlLbl val="0"/>
      </c:catAx>
      <c:valAx>
        <c:axId val="189770311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97586168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69986313787499"/>
          <c:y val="9.1068301225919399E-2"/>
          <c:w val="0.88527079148966403"/>
          <c:h val="0.731372229959870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CD3-D54C-9D76-34AFBF9E4BC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CD3-D54C-9D76-34AFBF9E4BC8}"/>
              </c:ext>
            </c:extLst>
          </c:dPt>
          <c:dPt>
            <c:idx val="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5-1CD3-D54C-9D76-34AFBF9E4B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'Sesiones M1'!$G$9:$J$9</c:f>
              <c:strCache>
                <c:ptCount val="4"/>
                <c:pt idx="0">
                  <c:v>CF</c:v>
                </c:pt>
                <c:pt idx="1">
                  <c:v>C Ta</c:v>
                </c:pt>
                <c:pt idx="2">
                  <c:v>C Te</c:v>
                </c:pt>
                <c:pt idx="3">
                  <c:v>C Co</c:v>
                </c:pt>
              </c:strCache>
            </c:strRef>
          </c:cat>
          <c:val>
            <c:numRef>
              <c:f>'Sesiones M1'!$G$17:$J$17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3-D54C-9D76-34AFBF9E4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1916936"/>
        <c:axId val="2076370744"/>
        <c:axId val="0"/>
      </c:bar3DChart>
      <c:catAx>
        <c:axId val="19819169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6370744"/>
        <c:crosses val="autoZero"/>
        <c:auto val="1"/>
        <c:lblAlgn val="ctr"/>
        <c:lblOffset val="100"/>
        <c:noMultiLvlLbl val="0"/>
      </c:catAx>
      <c:valAx>
        <c:axId val="2076370744"/>
        <c:scaling>
          <c:orientation val="minMax"/>
          <c:max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81916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69986313787499"/>
          <c:y val="9.1068301225919399E-2"/>
          <c:w val="0.88527079148966403"/>
          <c:h val="0.731372229959870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D99694"/>
              </a:solidFill>
            </c:spPr>
            <c:extLst>
              <c:ext xmlns:c16="http://schemas.microsoft.com/office/drawing/2014/chart" uri="{C3380CC4-5D6E-409C-BE32-E72D297353CC}">
                <c16:uniqueId val="{00000001-8185-5E49-A921-A0850F74AB7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8185-5E49-A921-A0850F74AB75}"/>
              </c:ext>
            </c:extLst>
          </c:dPt>
          <c:dPt>
            <c:idx val="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5-8185-5E49-A921-A0850F74AB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'Sesiones M1'!$U$9:$X$9</c:f>
              <c:strCache>
                <c:ptCount val="4"/>
                <c:pt idx="0">
                  <c:v>CF</c:v>
                </c:pt>
                <c:pt idx="1">
                  <c:v>C Ta</c:v>
                </c:pt>
                <c:pt idx="2">
                  <c:v>C Te</c:v>
                </c:pt>
                <c:pt idx="3">
                  <c:v>C Co</c:v>
                </c:pt>
              </c:strCache>
            </c:strRef>
          </c:cat>
          <c:val>
            <c:numRef>
              <c:f>'Sesiones M1'!$U$17:$X$17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85-5E49-A921-A0850F74A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0571352"/>
        <c:axId val="1983581128"/>
        <c:axId val="0"/>
      </c:bar3DChart>
      <c:catAx>
        <c:axId val="-2120571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3581128"/>
        <c:crosses val="autoZero"/>
        <c:auto val="1"/>
        <c:lblAlgn val="ctr"/>
        <c:lblOffset val="100"/>
        <c:noMultiLvlLbl val="0"/>
      </c:catAx>
      <c:valAx>
        <c:axId val="1983581128"/>
        <c:scaling>
          <c:orientation val="minMax"/>
          <c:max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-2120571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69986313787499"/>
          <c:y val="9.1068301225919399E-2"/>
          <c:w val="0.88527079148966403"/>
          <c:h val="0.731372229959870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D99694"/>
              </a:solidFill>
            </c:spPr>
            <c:extLst>
              <c:ext xmlns:c16="http://schemas.microsoft.com/office/drawing/2014/chart" uri="{C3380CC4-5D6E-409C-BE32-E72D297353CC}">
                <c16:uniqueId val="{00000001-B9DF-124C-8A7B-4D38BB43E4E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9DF-124C-8A7B-4D38BB43E4EF}"/>
              </c:ext>
            </c:extLst>
          </c:dPt>
          <c:dPt>
            <c:idx val="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5-B9DF-124C-8A7B-4D38BB43E4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'Sesiones M1'!$AI$9:$AL$9</c:f>
              <c:strCache>
                <c:ptCount val="4"/>
                <c:pt idx="0">
                  <c:v>CF</c:v>
                </c:pt>
                <c:pt idx="1">
                  <c:v>C Ta</c:v>
                </c:pt>
                <c:pt idx="2">
                  <c:v>C Te</c:v>
                </c:pt>
                <c:pt idx="3">
                  <c:v>C Co</c:v>
                </c:pt>
              </c:strCache>
            </c:strRef>
          </c:cat>
          <c:val>
            <c:numRef>
              <c:f>'Sesiones M1'!$AI$17:$AL$17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DF-124C-8A7B-4D38BB43E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6666904"/>
        <c:axId val="2076639352"/>
        <c:axId val="0"/>
      </c:bar3DChart>
      <c:catAx>
        <c:axId val="2076666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6639352"/>
        <c:crosses val="autoZero"/>
        <c:auto val="1"/>
        <c:lblAlgn val="ctr"/>
        <c:lblOffset val="100"/>
        <c:noMultiLvlLbl val="0"/>
      </c:catAx>
      <c:valAx>
        <c:axId val="2076639352"/>
        <c:scaling>
          <c:orientation val="minMax"/>
          <c:max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76666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69986313787499"/>
          <c:y val="9.1068301225919399E-2"/>
          <c:w val="0.88527079148966403"/>
          <c:h val="0.7313722299598709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D99694"/>
              </a:solidFill>
            </c:spPr>
            <c:extLst>
              <c:ext xmlns:c16="http://schemas.microsoft.com/office/drawing/2014/chart" uri="{C3380CC4-5D6E-409C-BE32-E72D297353CC}">
                <c16:uniqueId val="{00000001-B278-164E-BE9A-EA974216C66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278-164E-BE9A-EA974216C66B}"/>
              </c:ext>
            </c:extLst>
          </c:dPt>
          <c:dPt>
            <c:idx val="3"/>
            <c:invertIfNegative val="0"/>
            <c:bubble3D val="0"/>
            <c:spPr>
              <a:solidFill>
                <a:srgbClr val="FAC090"/>
              </a:solidFill>
            </c:spPr>
            <c:extLst>
              <c:ext xmlns:c16="http://schemas.microsoft.com/office/drawing/2014/chart" uri="{C3380CC4-5D6E-409C-BE32-E72D297353CC}">
                <c16:uniqueId val="{00000005-B278-164E-BE9A-EA974216C6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'Sesiones M1'!$AW$9:$AZ$9</c:f>
              <c:strCache>
                <c:ptCount val="4"/>
                <c:pt idx="0">
                  <c:v>CF</c:v>
                </c:pt>
                <c:pt idx="1">
                  <c:v>C Ta</c:v>
                </c:pt>
                <c:pt idx="2">
                  <c:v>C Te</c:v>
                </c:pt>
                <c:pt idx="3">
                  <c:v>C Co</c:v>
                </c:pt>
              </c:strCache>
            </c:strRef>
          </c:cat>
          <c:val>
            <c:numRef>
              <c:f>'Sesiones M1'!$AW$17:$AZ$17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78-164E-BE9A-EA974216C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6395096"/>
        <c:axId val="2076399736"/>
        <c:axId val="0"/>
      </c:bar3DChart>
      <c:catAx>
        <c:axId val="2076395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76399736"/>
        <c:crosses val="autoZero"/>
        <c:auto val="1"/>
        <c:lblAlgn val="ctr"/>
        <c:lblOffset val="100"/>
        <c:noMultiLvlLbl val="0"/>
      </c:catAx>
      <c:valAx>
        <c:axId val="2076399736"/>
        <c:scaling>
          <c:orientation val="minMax"/>
          <c:max val="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076395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S.M 1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M 1'!A1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760730</xdr:colOff>
      <xdr:row>20</xdr:row>
      <xdr:rowOff>36830</xdr:rowOff>
    </xdr:from>
    <xdr:to>
      <xdr:col>13</xdr:col>
      <xdr:colOff>11430</xdr:colOff>
      <xdr:row>31</xdr:row>
      <xdr:rowOff>68580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32</xdr:row>
      <xdr:rowOff>76200</xdr:rowOff>
    </xdr:from>
    <xdr:to>
      <xdr:col>7</xdr:col>
      <xdr:colOff>60960</xdr:colOff>
      <xdr:row>41</xdr:row>
      <xdr:rowOff>111760</xdr:rowOff>
    </xdr:to>
    <xdr:graphicFrame macro="">
      <xdr:nvGraphicFramePr>
        <xdr:cNvPr id="15" name="Gráfico 14" title="C Condicional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203200</xdr:colOff>
      <xdr:row>32</xdr:row>
      <xdr:rowOff>81280</xdr:rowOff>
    </xdr:from>
    <xdr:to>
      <xdr:col>13</xdr:col>
      <xdr:colOff>467360</xdr:colOff>
      <xdr:row>41</xdr:row>
      <xdr:rowOff>116840</xdr:rowOff>
    </xdr:to>
    <xdr:graphicFrame macro="">
      <xdr:nvGraphicFramePr>
        <xdr:cNvPr id="18" name="Gráfico 17" title="C Condicional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162560</xdr:colOff>
      <xdr:row>42</xdr:row>
      <xdr:rowOff>60960</xdr:rowOff>
    </xdr:from>
    <xdr:to>
      <xdr:col>7</xdr:col>
      <xdr:colOff>71120</xdr:colOff>
      <xdr:row>51</xdr:row>
      <xdr:rowOff>127000</xdr:rowOff>
    </xdr:to>
    <xdr:graphicFrame macro="">
      <xdr:nvGraphicFramePr>
        <xdr:cNvPr id="19" name="Gráfico 18" title="C Condicional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193040</xdr:colOff>
      <xdr:row>42</xdr:row>
      <xdr:rowOff>60960</xdr:rowOff>
    </xdr:from>
    <xdr:to>
      <xdr:col>13</xdr:col>
      <xdr:colOff>457200</xdr:colOff>
      <xdr:row>51</xdr:row>
      <xdr:rowOff>127000</xdr:rowOff>
    </xdr:to>
    <xdr:graphicFrame macro="">
      <xdr:nvGraphicFramePr>
        <xdr:cNvPr id="20" name="Gráfico 19" title="C Condicional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203200</xdr:colOff>
      <xdr:row>21</xdr:row>
      <xdr:rowOff>0</xdr:rowOff>
    </xdr:from>
    <xdr:to>
      <xdr:col>2</xdr:col>
      <xdr:colOff>660400</xdr:colOff>
      <xdr:row>22</xdr:row>
      <xdr:rowOff>132080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203200" y="3576320"/>
          <a:ext cx="1056640" cy="325120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noFill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solidFill>
                <a:schemeClr val="bg1"/>
              </a:solidFill>
            </a:rPr>
            <a:t>Carga Integral</a:t>
          </a:r>
        </a:p>
      </xdr:txBody>
    </xdr:sp>
    <xdr:clientData/>
  </xdr:twoCellAnchor>
  <xdr:twoCellAnchor>
    <xdr:from>
      <xdr:col>2</xdr:col>
      <xdr:colOff>528320</xdr:colOff>
      <xdr:row>32</xdr:row>
      <xdr:rowOff>60960</xdr:rowOff>
    </xdr:from>
    <xdr:to>
      <xdr:col>5</xdr:col>
      <xdr:colOff>40640</xdr:colOff>
      <xdr:row>34</xdr:row>
      <xdr:rowOff>0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1127760" y="5831840"/>
          <a:ext cx="1270000" cy="345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i="1">
              <a:solidFill>
                <a:schemeClr val="bg1">
                  <a:lumMod val="50000"/>
                </a:schemeClr>
              </a:solidFill>
            </a:rPr>
            <a:t>C Físico</a:t>
          </a:r>
        </a:p>
      </xdr:txBody>
    </xdr:sp>
    <xdr:clientData/>
  </xdr:twoCellAnchor>
  <xdr:twoCellAnchor>
    <xdr:from>
      <xdr:col>9</xdr:col>
      <xdr:colOff>304800</xdr:colOff>
      <xdr:row>32</xdr:row>
      <xdr:rowOff>71120</xdr:rowOff>
    </xdr:from>
    <xdr:to>
      <xdr:col>12</xdr:col>
      <xdr:colOff>386080</xdr:colOff>
      <xdr:row>34</xdr:row>
      <xdr:rowOff>10160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4246880" y="5842000"/>
          <a:ext cx="1270000" cy="345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i="1">
              <a:solidFill>
                <a:srgbClr val="7F7F7F"/>
              </a:solidFill>
            </a:rPr>
            <a:t>C Táctico</a:t>
          </a:r>
        </a:p>
      </xdr:txBody>
    </xdr:sp>
    <xdr:clientData/>
  </xdr:twoCellAnchor>
  <xdr:twoCellAnchor>
    <xdr:from>
      <xdr:col>2</xdr:col>
      <xdr:colOff>528320</xdr:colOff>
      <xdr:row>42</xdr:row>
      <xdr:rowOff>40640</xdr:rowOff>
    </xdr:from>
    <xdr:to>
      <xdr:col>5</xdr:col>
      <xdr:colOff>40640</xdr:colOff>
      <xdr:row>43</xdr:row>
      <xdr:rowOff>182880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1127760" y="7843520"/>
          <a:ext cx="1270000" cy="345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i="1">
              <a:solidFill>
                <a:srgbClr val="7F7F7F"/>
              </a:solidFill>
            </a:rPr>
            <a:t>C Técnico</a:t>
          </a:r>
        </a:p>
      </xdr:txBody>
    </xdr:sp>
    <xdr:clientData/>
  </xdr:twoCellAnchor>
  <xdr:twoCellAnchor>
    <xdr:from>
      <xdr:col>9</xdr:col>
      <xdr:colOff>345440</xdr:colOff>
      <xdr:row>42</xdr:row>
      <xdr:rowOff>50800</xdr:rowOff>
    </xdr:from>
    <xdr:to>
      <xdr:col>12</xdr:col>
      <xdr:colOff>426720</xdr:colOff>
      <xdr:row>43</xdr:row>
      <xdr:rowOff>193040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4287520" y="7853680"/>
          <a:ext cx="1270000" cy="3454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i="1">
              <a:solidFill>
                <a:srgbClr val="7F7F7F"/>
              </a:solidFill>
            </a:rPr>
            <a:t>C Cognitivo</a:t>
          </a:r>
        </a:p>
      </xdr:txBody>
    </xdr:sp>
    <xdr:clientData/>
  </xdr:twoCellAnchor>
  <xdr:twoCellAnchor>
    <xdr:from>
      <xdr:col>13</xdr:col>
      <xdr:colOff>71120</xdr:colOff>
      <xdr:row>11</xdr:row>
      <xdr:rowOff>182880</xdr:rowOff>
    </xdr:from>
    <xdr:to>
      <xdr:col>14</xdr:col>
      <xdr:colOff>91440</xdr:colOff>
      <xdr:row>15</xdr:row>
      <xdr:rowOff>10160</xdr:rowOff>
    </xdr:to>
    <xdr:sp macro="" textlink="">
      <xdr:nvSpPr>
        <xdr:cNvPr id="16" name="Rectángulo redondeado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6014720" y="2133600"/>
          <a:ext cx="670560" cy="599440"/>
        </a:xfrm>
        <a:prstGeom prst="roundRect">
          <a:avLst/>
        </a:prstGeom>
        <a:blipFill rotWithShape="1">
          <a:blip xmlns:r="http://schemas.openxmlformats.org/officeDocument/2006/relationships" r:embed="rId7"/>
          <a:tile tx="0" ty="0" sx="100000" sy="100000" flip="none" algn="tl"/>
        </a:blipFill>
        <a:ln>
          <a:solidFill>
            <a:schemeClr val="tx2"/>
          </a:solidFill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900">
              <a:solidFill>
                <a:srgbClr val="1F497D"/>
              </a:solidFill>
              <a:latin typeface="Chalkduster"/>
            </a:rPr>
            <a:t>SESIONES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18</xdr:row>
      <xdr:rowOff>101601</xdr:rowOff>
    </xdr:from>
    <xdr:to>
      <xdr:col>11</xdr:col>
      <xdr:colOff>304800</xdr:colOff>
      <xdr:row>30</xdr:row>
      <xdr:rowOff>165101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12700</xdr:colOff>
      <xdr:row>18</xdr:row>
      <xdr:rowOff>101601</xdr:rowOff>
    </xdr:from>
    <xdr:to>
      <xdr:col>25</xdr:col>
      <xdr:colOff>304800</xdr:colOff>
      <xdr:row>30</xdr:row>
      <xdr:rowOff>165101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12700</xdr:colOff>
      <xdr:row>18</xdr:row>
      <xdr:rowOff>101601</xdr:rowOff>
    </xdr:from>
    <xdr:to>
      <xdr:col>39</xdr:col>
      <xdr:colOff>304800</xdr:colOff>
      <xdr:row>30</xdr:row>
      <xdr:rowOff>165101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12700</xdr:colOff>
      <xdr:row>18</xdr:row>
      <xdr:rowOff>101601</xdr:rowOff>
    </xdr:from>
    <xdr:to>
      <xdr:col>53</xdr:col>
      <xdr:colOff>304800</xdr:colOff>
      <xdr:row>30</xdr:row>
      <xdr:rowOff>165101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58</xdr:col>
      <xdr:colOff>12700</xdr:colOff>
      <xdr:row>18</xdr:row>
      <xdr:rowOff>101601</xdr:rowOff>
    </xdr:from>
    <xdr:to>
      <xdr:col>67</xdr:col>
      <xdr:colOff>304800</xdr:colOff>
      <xdr:row>30</xdr:row>
      <xdr:rowOff>165101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72</xdr:col>
      <xdr:colOff>12700</xdr:colOff>
      <xdr:row>18</xdr:row>
      <xdr:rowOff>101601</xdr:rowOff>
    </xdr:from>
    <xdr:to>
      <xdr:col>81</xdr:col>
      <xdr:colOff>304800</xdr:colOff>
      <xdr:row>30</xdr:row>
      <xdr:rowOff>165101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86</xdr:col>
      <xdr:colOff>12700</xdr:colOff>
      <xdr:row>18</xdr:row>
      <xdr:rowOff>101601</xdr:rowOff>
    </xdr:from>
    <xdr:to>
      <xdr:col>95</xdr:col>
      <xdr:colOff>304800</xdr:colOff>
      <xdr:row>30</xdr:row>
      <xdr:rowOff>165101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63500</xdr:colOff>
      <xdr:row>0</xdr:row>
      <xdr:rowOff>63500</xdr:rowOff>
    </xdr:from>
    <xdr:to>
      <xdr:col>2</xdr:col>
      <xdr:colOff>241300</xdr:colOff>
      <xdr:row>2</xdr:row>
      <xdr:rowOff>152400</xdr:rowOff>
    </xdr:to>
    <xdr:sp macro="" textlink="">
      <xdr:nvSpPr>
        <xdr:cNvPr id="10" name="Rectángulo redondead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63500" y="63500"/>
          <a:ext cx="901700" cy="469900"/>
        </a:xfrm>
        <a:prstGeom prst="roundRect">
          <a:avLst/>
        </a:prstGeom>
        <a:blipFill rotWithShape="1">
          <a:blip xmlns:r="http://schemas.openxmlformats.org/officeDocument/2006/relationships" r:embed="rId9"/>
          <a:tile tx="0" ty="0" sx="100000" sy="100000" flip="none" algn="tl"/>
        </a:blipFill>
        <a:ln>
          <a:solidFill>
            <a:schemeClr val="tx1"/>
          </a:solidFill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900">
              <a:solidFill>
                <a:schemeClr val="tx1"/>
              </a:solidFill>
              <a:latin typeface="Chalkduster"/>
            </a:rPr>
            <a:t>MICROCICLO</a:t>
          </a:r>
        </a:p>
      </xdr:txBody>
    </xdr:sp>
    <xdr:clientData/>
  </xdr:twoCellAnchor>
  <xdr:twoCellAnchor>
    <xdr:from>
      <xdr:col>14</xdr:col>
      <xdr:colOff>63500</xdr:colOff>
      <xdr:row>0</xdr:row>
      <xdr:rowOff>63500</xdr:rowOff>
    </xdr:from>
    <xdr:to>
      <xdr:col>16</xdr:col>
      <xdr:colOff>241300</xdr:colOff>
      <xdr:row>2</xdr:row>
      <xdr:rowOff>152400</xdr:rowOff>
    </xdr:to>
    <xdr:sp macro="" textlink="">
      <xdr:nvSpPr>
        <xdr:cNvPr id="11" name="Rectángulo redondead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6781800" y="63500"/>
          <a:ext cx="901700" cy="469900"/>
        </a:xfrm>
        <a:prstGeom prst="roundRect">
          <a:avLst/>
        </a:prstGeom>
        <a:blipFill rotWithShape="1">
          <a:blip xmlns:r="http://schemas.openxmlformats.org/officeDocument/2006/relationships" r:embed="rId9"/>
          <a:tile tx="0" ty="0" sx="100000" sy="100000" flip="none" algn="tl"/>
        </a:blipFill>
        <a:ln>
          <a:solidFill>
            <a:srgbClr val="000000"/>
          </a:solidFill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900">
              <a:solidFill>
                <a:srgbClr val="000000"/>
              </a:solidFill>
              <a:latin typeface="Chalkduster"/>
            </a:rPr>
            <a:t>MICROCICLO</a:t>
          </a:r>
        </a:p>
      </xdr:txBody>
    </xdr:sp>
    <xdr:clientData/>
  </xdr:twoCellAnchor>
  <xdr:twoCellAnchor>
    <xdr:from>
      <xdr:col>28</xdr:col>
      <xdr:colOff>63500</xdr:colOff>
      <xdr:row>0</xdr:row>
      <xdr:rowOff>63500</xdr:rowOff>
    </xdr:from>
    <xdr:to>
      <xdr:col>30</xdr:col>
      <xdr:colOff>241300</xdr:colOff>
      <xdr:row>2</xdr:row>
      <xdr:rowOff>152400</xdr:rowOff>
    </xdr:to>
    <xdr:sp macro="" textlink="">
      <xdr:nvSpPr>
        <xdr:cNvPr id="12" name="Rectángulo redondeado 1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3500100" y="63500"/>
          <a:ext cx="901700" cy="469900"/>
        </a:xfrm>
        <a:prstGeom prst="roundRect">
          <a:avLst/>
        </a:prstGeom>
        <a:blipFill rotWithShape="1">
          <a:blip xmlns:r="http://schemas.openxmlformats.org/officeDocument/2006/relationships" r:embed="rId9"/>
          <a:tile tx="0" ty="0" sx="100000" sy="100000" flip="none" algn="tl"/>
        </a:blipFill>
        <a:ln>
          <a:solidFill>
            <a:srgbClr val="000000"/>
          </a:solidFill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900">
              <a:solidFill>
                <a:srgbClr val="000000"/>
              </a:solidFill>
              <a:latin typeface="Chalkduster"/>
            </a:rPr>
            <a:t>MICROCICLO</a:t>
          </a:r>
        </a:p>
      </xdr:txBody>
    </xdr:sp>
    <xdr:clientData/>
  </xdr:twoCellAnchor>
  <xdr:twoCellAnchor>
    <xdr:from>
      <xdr:col>42</xdr:col>
      <xdr:colOff>63500</xdr:colOff>
      <xdr:row>0</xdr:row>
      <xdr:rowOff>63500</xdr:rowOff>
    </xdr:from>
    <xdr:to>
      <xdr:col>44</xdr:col>
      <xdr:colOff>241300</xdr:colOff>
      <xdr:row>2</xdr:row>
      <xdr:rowOff>152400</xdr:rowOff>
    </xdr:to>
    <xdr:sp macro="" textlink="">
      <xdr:nvSpPr>
        <xdr:cNvPr id="20" name="Rectángulo redondeado 1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20218400" y="63500"/>
          <a:ext cx="901700" cy="469900"/>
        </a:xfrm>
        <a:prstGeom prst="roundRect">
          <a:avLst/>
        </a:prstGeom>
        <a:blipFill rotWithShape="1">
          <a:blip xmlns:r="http://schemas.openxmlformats.org/officeDocument/2006/relationships" r:embed="rId9"/>
          <a:tile tx="0" ty="0" sx="100000" sy="100000" flip="none" algn="tl"/>
        </a:blipFill>
        <a:ln>
          <a:solidFill>
            <a:srgbClr val="000000"/>
          </a:solidFill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900">
              <a:solidFill>
                <a:srgbClr val="000000"/>
              </a:solidFill>
              <a:latin typeface="Chalkduster"/>
            </a:rPr>
            <a:t>MICROCICLO</a:t>
          </a:r>
        </a:p>
      </xdr:txBody>
    </xdr:sp>
    <xdr:clientData/>
  </xdr:twoCellAnchor>
  <xdr:twoCellAnchor>
    <xdr:from>
      <xdr:col>56</xdr:col>
      <xdr:colOff>63500</xdr:colOff>
      <xdr:row>0</xdr:row>
      <xdr:rowOff>63500</xdr:rowOff>
    </xdr:from>
    <xdr:to>
      <xdr:col>58</xdr:col>
      <xdr:colOff>241300</xdr:colOff>
      <xdr:row>2</xdr:row>
      <xdr:rowOff>152400</xdr:rowOff>
    </xdr:to>
    <xdr:sp macro="" textlink="">
      <xdr:nvSpPr>
        <xdr:cNvPr id="21" name="Rectángulo redondeado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26936700" y="63500"/>
          <a:ext cx="901700" cy="469900"/>
        </a:xfrm>
        <a:prstGeom prst="roundRect">
          <a:avLst/>
        </a:prstGeom>
        <a:blipFill rotWithShape="1">
          <a:blip xmlns:r="http://schemas.openxmlformats.org/officeDocument/2006/relationships" r:embed="rId9"/>
          <a:tile tx="0" ty="0" sx="100000" sy="100000" flip="none" algn="tl"/>
        </a:blipFill>
        <a:ln>
          <a:solidFill>
            <a:srgbClr val="000000"/>
          </a:solidFill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900">
              <a:solidFill>
                <a:srgbClr val="000000"/>
              </a:solidFill>
              <a:latin typeface="Chalkduster"/>
            </a:rPr>
            <a:t>MICROCICLO</a:t>
          </a:r>
        </a:p>
      </xdr:txBody>
    </xdr:sp>
    <xdr:clientData/>
  </xdr:twoCellAnchor>
  <xdr:twoCellAnchor>
    <xdr:from>
      <xdr:col>70</xdr:col>
      <xdr:colOff>63500</xdr:colOff>
      <xdr:row>0</xdr:row>
      <xdr:rowOff>63500</xdr:rowOff>
    </xdr:from>
    <xdr:to>
      <xdr:col>72</xdr:col>
      <xdr:colOff>241300</xdr:colOff>
      <xdr:row>2</xdr:row>
      <xdr:rowOff>152400</xdr:rowOff>
    </xdr:to>
    <xdr:sp macro="" textlink="">
      <xdr:nvSpPr>
        <xdr:cNvPr id="22" name="Rectángulo redondeado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33655000" y="63500"/>
          <a:ext cx="901700" cy="469900"/>
        </a:xfrm>
        <a:prstGeom prst="roundRect">
          <a:avLst/>
        </a:prstGeom>
        <a:blipFill rotWithShape="1">
          <a:blip xmlns:r="http://schemas.openxmlformats.org/officeDocument/2006/relationships" r:embed="rId9"/>
          <a:tile tx="0" ty="0" sx="100000" sy="100000" flip="none" algn="tl"/>
        </a:blipFill>
        <a:ln>
          <a:solidFill>
            <a:srgbClr val="000000"/>
          </a:solidFill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900">
              <a:solidFill>
                <a:srgbClr val="000000"/>
              </a:solidFill>
              <a:latin typeface="Chalkduster"/>
            </a:rPr>
            <a:t>MICROCICLO</a:t>
          </a:r>
        </a:p>
      </xdr:txBody>
    </xdr:sp>
    <xdr:clientData/>
  </xdr:twoCellAnchor>
  <xdr:twoCellAnchor>
    <xdr:from>
      <xdr:col>84</xdr:col>
      <xdr:colOff>63500</xdr:colOff>
      <xdr:row>0</xdr:row>
      <xdr:rowOff>63500</xdr:rowOff>
    </xdr:from>
    <xdr:to>
      <xdr:col>86</xdr:col>
      <xdr:colOff>241300</xdr:colOff>
      <xdr:row>2</xdr:row>
      <xdr:rowOff>152400</xdr:rowOff>
    </xdr:to>
    <xdr:sp macro="" textlink="">
      <xdr:nvSpPr>
        <xdr:cNvPr id="23" name="Rectángulo redondeado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40373300" y="63500"/>
          <a:ext cx="901700" cy="469900"/>
        </a:xfrm>
        <a:prstGeom prst="roundRect">
          <a:avLst/>
        </a:prstGeom>
        <a:blipFill rotWithShape="1">
          <a:blip xmlns:r="http://schemas.openxmlformats.org/officeDocument/2006/relationships" r:embed="rId9"/>
          <a:tile tx="0" ty="0" sx="100000" sy="100000" flip="none" algn="tl"/>
        </a:blipFill>
        <a:ln>
          <a:solidFill>
            <a:srgbClr val="000000"/>
          </a:solidFill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/>
          <a:lightRig rig="threePt" dir="t"/>
        </a:scene3d>
        <a:sp3d>
          <a:bevelT/>
          <a:bevelB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s-ES" sz="900">
              <a:solidFill>
                <a:srgbClr val="000000"/>
              </a:solidFill>
              <a:latin typeface="Chalkduster"/>
            </a:rPr>
            <a:t>MICROCICLO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2"/>
  <sheetViews>
    <sheetView view="pageLayout" zoomScale="125" zoomScaleNormal="125" zoomScalePageLayoutView="125" workbookViewId="0">
      <selection activeCell="H11" sqref="H11"/>
    </sheetView>
  </sheetViews>
  <sheetFormatPr baseColWidth="10" defaultRowHeight="16" x14ac:dyDescent="0.2"/>
  <cols>
    <col min="1" max="1" width="2.83203125" customWidth="1"/>
    <col min="2" max="2" width="5" customWidth="1"/>
    <col min="3" max="3" width="10.83203125" customWidth="1"/>
    <col min="4" max="4" width="7" customWidth="1"/>
    <col min="5" max="12" width="5.1640625" customWidth="1"/>
    <col min="13" max="13" width="10.6640625" customWidth="1"/>
    <col min="14" max="14" width="8.5" customWidth="1"/>
    <col min="15" max="15" width="2" customWidth="1"/>
  </cols>
  <sheetData>
    <row r="1" spans="1:15" x14ac:dyDescent="0.2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7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7" thickBot="1" x14ac:dyDescent="0.25">
      <c r="A3" s="80"/>
      <c r="B3" s="103" t="s">
        <v>32</v>
      </c>
      <c r="C3" s="103"/>
      <c r="D3" s="104"/>
      <c r="E3" s="105"/>
      <c r="F3" s="105"/>
      <c r="G3" s="106"/>
      <c r="H3" s="80"/>
      <c r="I3" s="83" t="s">
        <v>2</v>
      </c>
      <c r="J3" s="104"/>
      <c r="K3" s="105"/>
      <c r="L3" s="106"/>
      <c r="M3" s="80"/>
      <c r="N3" s="80"/>
      <c r="O3" s="80"/>
    </row>
    <row r="4" spans="1:15" x14ac:dyDescent="0.2">
      <c r="A4" s="80"/>
      <c r="B4" s="103" t="s">
        <v>33</v>
      </c>
      <c r="C4" s="103"/>
      <c r="D4" s="104"/>
      <c r="E4" s="105"/>
      <c r="F4" s="105"/>
      <c r="G4" s="106"/>
      <c r="H4" s="80"/>
      <c r="I4" s="80"/>
      <c r="J4" s="80"/>
      <c r="K4" s="80"/>
      <c r="L4" s="107" t="s">
        <v>45</v>
      </c>
      <c r="M4" s="108"/>
      <c r="N4" s="109">
        <f>SUM('Sesiones M1'!F16,'Sesiones M1'!T16,'Sesiones M1'!AH16,'Sesiones M1'!AV16,'Sesiones M1'!BJ16,'Sesiones M1'!BX16,'Sesiones M1'!CL16)</f>
        <v>0</v>
      </c>
      <c r="O4" s="80"/>
    </row>
    <row r="5" spans="1:15" ht="17" thickBot="1" x14ac:dyDescent="0.25">
      <c r="A5" s="80"/>
      <c r="B5" s="103" t="s">
        <v>34</v>
      </c>
      <c r="C5" s="103"/>
      <c r="D5" s="104"/>
      <c r="E5" s="105"/>
      <c r="F5" s="105"/>
      <c r="G5" s="106"/>
      <c r="H5" s="80"/>
      <c r="I5" s="80"/>
      <c r="J5" s="80"/>
      <c r="K5" s="80"/>
      <c r="L5" s="107"/>
      <c r="M5" s="108"/>
      <c r="N5" s="110"/>
      <c r="O5" s="80"/>
    </row>
    <row r="6" spans="1:15" x14ac:dyDescent="0.2">
      <c r="A6" s="80"/>
      <c r="B6" s="103" t="s">
        <v>49</v>
      </c>
      <c r="C6" s="103"/>
      <c r="D6" s="91"/>
      <c r="E6" s="82"/>
      <c r="F6" s="82"/>
      <c r="G6" s="82"/>
      <c r="H6" s="80"/>
      <c r="I6" s="80"/>
      <c r="J6" s="80"/>
      <c r="K6" s="80"/>
      <c r="L6" s="81"/>
      <c r="M6" s="81"/>
      <c r="N6" s="82" t="s">
        <v>44</v>
      </c>
      <c r="O6" s="80"/>
    </row>
    <row r="7" spans="1:15" ht="6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1" customHeight="1" thickBot="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7" thickBot="1" x14ac:dyDescent="0.25">
      <c r="A9" s="14"/>
      <c r="B9" s="117" t="s">
        <v>35</v>
      </c>
      <c r="C9" s="118"/>
      <c r="D9" s="15" t="s">
        <v>36</v>
      </c>
      <c r="E9" s="48" t="str">
        <f>IF('Sesiones M1'!I5=0,N6,'Sesiones M1'!I5)</f>
        <v>L</v>
      </c>
      <c r="F9" s="48" t="str">
        <f>IF('Sesiones M1'!W5=0,$N$6,'Sesiones M1'!W5)</f>
        <v>M</v>
      </c>
      <c r="G9" s="48" t="str">
        <f>IF('Sesiones M1'!AK5=0,$N$6,'Sesiones M1'!AK5)</f>
        <v>X</v>
      </c>
      <c r="H9" s="48" t="str">
        <f>IF('Sesiones M1'!AY5=0,$N$6,'Sesiones M1'!AY5)</f>
        <v>J</v>
      </c>
      <c r="I9" s="48" t="str">
        <f>IF('Sesiones M1'!BM5=0,$N$6,'Sesiones M1'!BM5)</f>
        <v>V</v>
      </c>
      <c r="J9" s="48" t="str">
        <f>IF('Sesiones M1'!CA5=0,$N$6,'Sesiones M1'!CA5)</f>
        <v>S</v>
      </c>
      <c r="K9" s="48" t="str">
        <f>IF('Sesiones M1'!CO5=0,$N$6,'Sesiones M1'!CO5)</f>
        <v>D</v>
      </c>
      <c r="L9" s="48"/>
      <c r="M9" s="23" t="s">
        <v>41</v>
      </c>
      <c r="N9" s="14"/>
      <c r="O9" s="14"/>
    </row>
    <row r="10" spans="1:15" ht="15" customHeight="1" x14ac:dyDescent="0.2">
      <c r="A10" s="14"/>
      <c r="B10" s="119" t="s">
        <v>51</v>
      </c>
      <c r="C10" s="120"/>
      <c r="D10" s="16" t="s">
        <v>42</v>
      </c>
      <c r="E10" s="49">
        <f>'Sesiones M1'!G16</f>
        <v>0</v>
      </c>
      <c r="F10" s="50">
        <f>'Sesiones M1'!U16</f>
        <v>0</v>
      </c>
      <c r="G10" s="50">
        <f>'Sesiones M1'!AI16</f>
        <v>0</v>
      </c>
      <c r="H10" s="50">
        <f>'Sesiones M1'!AW16</f>
        <v>0</v>
      </c>
      <c r="I10" s="50">
        <f>'Sesiones M1'!BK16</f>
        <v>0</v>
      </c>
      <c r="J10" s="50">
        <f>'Sesiones M1'!BY16</f>
        <v>0</v>
      </c>
      <c r="K10" s="50">
        <f>'Sesiones M1'!CM16</f>
        <v>0</v>
      </c>
      <c r="L10" s="51"/>
      <c r="M10" s="72">
        <f t="shared" ref="M10:M17" si="0">SUM(E10:L10)</f>
        <v>0</v>
      </c>
      <c r="N10" s="14"/>
      <c r="O10" s="14"/>
    </row>
    <row r="11" spans="1:15" ht="15" customHeight="1" x14ac:dyDescent="0.2">
      <c r="A11" s="14"/>
      <c r="B11" s="121"/>
      <c r="C11" s="122"/>
      <c r="D11" s="24" t="s">
        <v>40</v>
      </c>
      <c r="E11" s="52">
        <f>'Sesiones M1'!G17</f>
        <v>0</v>
      </c>
      <c r="F11" s="52">
        <f>'Sesiones M1'!U17</f>
        <v>0</v>
      </c>
      <c r="G11" s="52">
        <f>'Sesiones M1'!AI17</f>
        <v>0</v>
      </c>
      <c r="H11" s="52">
        <f>'Sesiones M1'!AW17</f>
        <v>0</v>
      </c>
      <c r="I11" s="52">
        <f>'Sesiones M1'!BK17</f>
        <v>0</v>
      </c>
      <c r="J11" s="52">
        <f>'Sesiones M1'!BY17</f>
        <v>0</v>
      </c>
      <c r="K11" s="52">
        <f>'Sesiones M1'!CM17</f>
        <v>0</v>
      </c>
      <c r="L11" s="53"/>
      <c r="M11" s="73">
        <f>SUM(E11:L11)</f>
        <v>0</v>
      </c>
      <c r="N11" s="14"/>
      <c r="O11" s="14"/>
    </row>
    <row r="12" spans="1:15" ht="15" customHeight="1" x14ac:dyDescent="0.2">
      <c r="A12" s="14"/>
      <c r="B12" s="123" t="s">
        <v>37</v>
      </c>
      <c r="C12" s="124"/>
      <c r="D12" s="17" t="s">
        <v>42</v>
      </c>
      <c r="E12" s="54">
        <f>'Sesiones M1'!H16</f>
        <v>0</v>
      </c>
      <c r="F12" s="55">
        <f>'Sesiones M1'!V16</f>
        <v>0</v>
      </c>
      <c r="G12" s="55">
        <f>'Sesiones M1'!AJ16</f>
        <v>0</v>
      </c>
      <c r="H12" s="55">
        <f>'Sesiones M1'!AX16</f>
        <v>0</v>
      </c>
      <c r="I12" s="55">
        <f>'Sesiones M1'!BL16</f>
        <v>0</v>
      </c>
      <c r="J12" s="55">
        <f>'Sesiones M1'!BZ16</f>
        <v>0</v>
      </c>
      <c r="K12" s="55">
        <f>'Sesiones M1'!CN16</f>
        <v>0</v>
      </c>
      <c r="L12" s="56"/>
      <c r="M12" s="74">
        <f t="shared" si="0"/>
        <v>0</v>
      </c>
      <c r="N12" s="14"/>
      <c r="O12" s="14"/>
    </row>
    <row r="13" spans="1:15" ht="15" customHeight="1" x14ac:dyDescent="0.2">
      <c r="A13" s="14"/>
      <c r="B13" s="123"/>
      <c r="C13" s="124"/>
      <c r="D13" s="25" t="s">
        <v>40</v>
      </c>
      <c r="E13" s="57">
        <f>'Sesiones M1'!H17</f>
        <v>0</v>
      </c>
      <c r="F13" s="58">
        <f>'Sesiones M1'!V17</f>
        <v>0</v>
      </c>
      <c r="G13" s="58">
        <f>'Sesiones M1'!AJ17</f>
        <v>0</v>
      </c>
      <c r="H13" s="58">
        <f>'Sesiones M1'!AX17</f>
        <v>0</v>
      </c>
      <c r="I13" s="58">
        <f>'Sesiones M1'!BL17</f>
        <v>0</v>
      </c>
      <c r="J13" s="58">
        <f>'Sesiones M1'!BZ17</f>
        <v>0</v>
      </c>
      <c r="K13" s="58">
        <f>'Sesiones M1'!CN17</f>
        <v>0</v>
      </c>
      <c r="L13" s="59"/>
      <c r="M13" s="75">
        <f t="shared" si="0"/>
        <v>0</v>
      </c>
      <c r="N13" s="14"/>
      <c r="O13" s="14"/>
    </row>
    <row r="14" spans="1:15" ht="15" customHeight="1" x14ac:dyDescent="0.2">
      <c r="A14" s="14"/>
      <c r="B14" s="125" t="s">
        <v>38</v>
      </c>
      <c r="C14" s="126"/>
      <c r="D14" s="18" t="s">
        <v>42</v>
      </c>
      <c r="E14" s="60">
        <f>'Sesiones M1'!I16</f>
        <v>0</v>
      </c>
      <c r="F14" s="61">
        <f>'Sesiones M1'!W16</f>
        <v>0</v>
      </c>
      <c r="G14" s="61">
        <f>'Sesiones M1'!AK16</f>
        <v>0</v>
      </c>
      <c r="H14" s="61">
        <f>'Sesiones M1'!AY16</f>
        <v>0</v>
      </c>
      <c r="I14" s="61">
        <f>'Sesiones M1'!BM16</f>
        <v>0</v>
      </c>
      <c r="J14" s="61">
        <f>'Sesiones M1'!CA16</f>
        <v>0</v>
      </c>
      <c r="K14" s="61">
        <f>'Sesiones M1'!CO16</f>
        <v>0</v>
      </c>
      <c r="L14" s="62"/>
      <c r="M14" s="76">
        <f t="shared" si="0"/>
        <v>0</v>
      </c>
      <c r="N14" s="14"/>
      <c r="O14" s="14"/>
    </row>
    <row r="15" spans="1:15" ht="15" customHeight="1" x14ac:dyDescent="0.2">
      <c r="A15" s="14"/>
      <c r="B15" s="125"/>
      <c r="C15" s="126"/>
      <c r="D15" s="26" t="s">
        <v>40</v>
      </c>
      <c r="E15" s="63">
        <f>'Sesiones M1'!I17</f>
        <v>0</v>
      </c>
      <c r="F15" s="64">
        <f>'Sesiones M1'!W17</f>
        <v>0</v>
      </c>
      <c r="G15" s="64">
        <f>'Sesiones M1'!AK17</f>
        <v>0</v>
      </c>
      <c r="H15" s="64">
        <f>'Sesiones M1'!AY17</f>
        <v>0</v>
      </c>
      <c r="I15" s="64">
        <f>'Sesiones M1'!BM17</f>
        <v>0</v>
      </c>
      <c r="J15" s="64">
        <f>'Sesiones M1'!CA17</f>
        <v>0</v>
      </c>
      <c r="K15" s="64">
        <f>'Sesiones M1'!CO17</f>
        <v>0</v>
      </c>
      <c r="L15" s="65"/>
      <c r="M15" s="77">
        <f t="shared" si="0"/>
        <v>0</v>
      </c>
      <c r="N15" s="14"/>
      <c r="O15" s="14"/>
    </row>
    <row r="16" spans="1:15" ht="15" customHeight="1" x14ac:dyDescent="0.2">
      <c r="A16" s="14"/>
      <c r="B16" s="127" t="s">
        <v>39</v>
      </c>
      <c r="C16" s="128"/>
      <c r="D16" s="21" t="s">
        <v>42</v>
      </c>
      <c r="E16" s="66">
        <f>'Sesiones M1'!J16</f>
        <v>0</v>
      </c>
      <c r="F16" s="67">
        <f>'Sesiones M1'!X16</f>
        <v>0</v>
      </c>
      <c r="G16" s="67">
        <f>'Sesiones M1'!AL16</f>
        <v>0</v>
      </c>
      <c r="H16" s="67">
        <f>'Sesiones M1'!AZ16</f>
        <v>0</v>
      </c>
      <c r="I16" s="67">
        <f>'Sesiones M1'!BN16</f>
        <v>0</v>
      </c>
      <c r="J16" s="67">
        <f>'Sesiones M1'!CB16</f>
        <v>0</v>
      </c>
      <c r="K16" s="67">
        <f>'Sesiones M1'!CP16</f>
        <v>0</v>
      </c>
      <c r="L16" s="68"/>
      <c r="M16" s="78">
        <f t="shared" si="0"/>
        <v>0</v>
      </c>
      <c r="N16" s="14"/>
      <c r="O16" s="14"/>
    </row>
    <row r="17" spans="1:15" ht="15" customHeight="1" thickBot="1" x14ac:dyDescent="0.25">
      <c r="A17" s="14"/>
      <c r="B17" s="129"/>
      <c r="C17" s="130"/>
      <c r="D17" s="19" t="s">
        <v>40</v>
      </c>
      <c r="E17" s="69">
        <f>'Sesiones M1'!J17</f>
        <v>0</v>
      </c>
      <c r="F17" s="70">
        <f>'Sesiones M1'!X17</f>
        <v>0</v>
      </c>
      <c r="G17" s="70">
        <f>'Sesiones M1'!AL17</f>
        <v>0</v>
      </c>
      <c r="H17" s="70">
        <f>'Sesiones M1'!AZ17</f>
        <v>0</v>
      </c>
      <c r="I17" s="70">
        <f>'Sesiones M1'!BN17</f>
        <v>0</v>
      </c>
      <c r="J17" s="70">
        <f>'Sesiones M1'!CB17</f>
        <v>0</v>
      </c>
      <c r="K17" s="70">
        <f>'Sesiones M1'!CP17</f>
        <v>0</v>
      </c>
      <c r="L17" s="71"/>
      <c r="M17" s="79">
        <f t="shared" si="0"/>
        <v>0</v>
      </c>
      <c r="N17" s="14"/>
      <c r="O17" s="14"/>
    </row>
    <row r="18" spans="1:15" ht="15" customHeight="1" x14ac:dyDescent="0.2">
      <c r="A18" s="14"/>
      <c r="B18" s="111" t="s">
        <v>12</v>
      </c>
      <c r="C18" s="112"/>
      <c r="D18" s="22" t="s">
        <v>42</v>
      </c>
      <c r="E18" s="96">
        <f>'Sesiones M1'!K16</f>
        <v>0</v>
      </c>
      <c r="F18" s="97">
        <f>'Sesiones M1'!Y16</f>
        <v>0</v>
      </c>
      <c r="G18" s="97">
        <f>'Sesiones M1'!AM16</f>
        <v>0</v>
      </c>
      <c r="H18" s="97">
        <f>'Sesiones M1'!BA16</f>
        <v>0</v>
      </c>
      <c r="I18" s="97">
        <f>'Sesiones M1'!BO16</f>
        <v>0</v>
      </c>
      <c r="J18" s="97">
        <f>'Sesiones M1'!CC16</f>
        <v>0</v>
      </c>
      <c r="K18" s="97">
        <f>'Sesiones M1'!CQ16</f>
        <v>0</v>
      </c>
      <c r="L18" s="98"/>
      <c r="M18" s="115">
        <f>SUM(E19:L19)</f>
        <v>0</v>
      </c>
      <c r="N18" s="14"/>
      <c r="O18" s="14"/>
    </row>
    <row r="19" spans="1:15" ht="15" customHeight="1" thickBot="1" x14ac:dyDescent="0.25">
      <c r="A19" s="14"/>
      <c r="B19" s="113"/>
      <c r="C19" s="114"/>
      <c r="D19" s="20" t="s">
        <v>59</v>
      </c>
      <c r="E19" s="100">
        <f>'Sesiones M1'!M16</f>
        <v>0</v>
      </c>
      <c r="F19" s="99">
        <f>'Sesiones M1'!AA16</f>
        <v>0</v>
      </c>
      <c r="G19" s="99">
        <f>'Sesiones M1'!AO16</f>
        <v>0</v>
      </c>
      <c r="H19" s="99">
        <f>'Sesiones M1'!BC16</f>
        <v>0</v>
      </c>
      <c r="I19" s="99">
        <f>'Sesiones M1'!BQ16</f>
        <v>0</v>
      </c>
      <c r="J19" s="99">
        <f>'Sesiones M1'!CE16</f>
        <v>0</v>
      </c>
      <c r="K19" s="99">
        <f>'Sesiones M1'!CS16</f>
        <v>0</v>
      </c>
      <c r="L19" s="101"/>
      <c r="M19" s="116"/>
      <c r="N19" s="14"/>
      <c r="O19" s="14"/>
    </row>
    <row r="20" spans="1:15" ht="6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19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6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6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6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6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6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6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6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6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6" customHeight="1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6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6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6" customHeight="1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6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6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6" customHeight="1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6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6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6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</sheetData>
  <mergeCells count="18">
    <mergeCell ref="B18:C19"/>
    <mergeCell ref="M18:M19"/>
    <mergeCell ref="B6:C6"/>
    <mergeCell ref="B9:C9"/>
    <mergeCell ref="B10:C11"/>
    <mergeCell ref="B12:C13"/>
    <mergeCell ref="B14:C15"/>
    <mergeCell ref="B16:C17"/>
    <mergeCell ref="A1:O1"/>
    <mergeCell ref="B3:C3"/>
    <mergeCell ref="B4:C4"/>
    <mergeCell ref="B5:C5"/>
    <mergeCell ref="D3:G3"/>
    <mergeCell ref="D4:G4"/>
    <mergeCell ref="D5:G5"/>
    <mergeCell ref="L4:M5"/>
    <mergeCell ref="N4:N5"/>
    <mergeCell ref="J3:L3"/>
  </mergeCells>
  <phoneticPr fontId="4" type="noConversion"/>
  <pageMargins left="0.45833333333333331" right="0.3888888888888889" top="0.4" bottom="0.62222222222222223" header="0.26666666666666666" footer="0.22222222222222221"/>
  <pageSetup paperSize="9" orientation="portrait" horizontalDpi="4294967292" verticalDpi="4294967292"/>
  <headerFooter>
    <oddFooter>&amp;C&amp;"Calibri,Cursiva"&amp;10&amp;K00-014Creado por: David Chorro - www.davidchorro.com; (Adaptado de Silva T., 2017)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T56"/>
  <sheetViews>
    <sheetView tabSelected="1" view="pageLayout" workbookViewId="0">
      <selection activeCell="BG10" sqref="BG10:BI14"/>
    </sheetView>
  </sheetViews>
  <sheetFormatPr baseColWidth="10" defaultRowHeight="16" x14ac:dyDescent="0.2"/>
  <cols>
    <col min="1" max="1" width="5" customWidth="1"/>
    <col min="2" max="2" width="4.5" customWidth="1"/>
    <col min="3" max="3" width="15" customWidth="1"/>
    <col min="4" max="4" width="6.83203125" customWidth="1"/>
    <col min="5" max="6" width="5.1640625" customWidth="1"/>
    <col min="7" max="10" width="6" customWidth="1"/>
    <col min="11" max="11" width="3.6640625" customWidth="1"/>
    <col min="12" max="12" width="4.1640625" customWidth="1"/>
    <col min="14" max="14" width="3.83203125" customWidth="1"/>
    <col min="15" max="15" width="5" customWidth="1"/>
    <col min="16" max="16" width="4.5" customWidth="1"/>
    <col min="17" max="17" width="15" customWidth="1"/>
    <col min="18" max="18" width="6.83203125" customWidth="1"/>
    <col min="19" max="20" width="5.1640625" customWidth="1"/>
    <col min="21" max="24" width="6" customWidth="1"/>
    <col min="25" max="25" width="3.6640625" customWidth="1"/>
    <col min="26" max="26" width="4.1640625" customWidth="1"/>
    <col min="28" max="28" width="3.83203125" customWidth="1"/>
    <col min="29" max="29" width="5" customWidth="1"/>
    <col min="30" max="30" width="4.5" customWidth="1"/>
    <col min="31" max="31" width="15" customWidth="1"/>
    <col min="32" max="32" width="6.83203125" customWidth="1"/>
    <col min="33" max="34" width="5.1640625" customWidth="1"/>
    <col min="35" max="38" width="6" customWidth="1"/>
    <col min="39" max="39" width="3.6640625" customWidth="1"/>
    <col min="40" max="40" width="4.1640625" customWidth="1"/>
    <col min="42" max="42" width="3.83203125" customWidth="1"/>
    <col min="43" max="43" width="5" customWidth="1"/>
    <col min="44" max="44" width="4.5" customWidth="1"/>
    <col min="45" max="45" width="15" customWidth="1"/>
    <col min="46" max="46" width="6.83203125" customWidth="1"/>
    <col min="47" max="48" width="5.1640625" customWidth="1"/>
    <col min="49" max="52" width="6" customWidth="1"/>
    <col min="53" max="53" width="3.6640625" customWidth="1"/>
    <col min="54" max="54" width="4.1640625" customWidth="1"/>
    <col min="56" max="56" width="3.83203125" customWidth="1"/>
    <col min="57" max="57" width="5" customWidth="1"/>
    <col min="58" max="58" width="4.5" customWidth="1"/>
    <col min="59" max="59" width="15" customWidth="1"/>
    <col min="60" max="60" width="6.83203125" customWidth="1"/>
    <col min="61" max="62" width="5.1640625" customWidth="1"/>
    <col min="63" max="66" width="6" customWidth="1"/>
    <col min="67" max="67" width="3.6640625" customWidth="1"/>
    <col min="68" max="68" width="4.1640625" customWidth="1"/>
    <col min="70" max="70" width="3.83203125" customWidth="1"/>
    <col min="71" max="71" width="5" customWidth="1"/>
    <col min="72" max="72" width="4.5" customWidth="1"/>
    <col min="73" max="73" width="15" customWidth="1"/>
    <col min="74" max="74" width="6.83203125" customWidth="1"/>
    <col min="75" max="76" width="5.1640625" customWidth="1"/>
    <col min="77" max="80" width="6" customWidth="1"/>
    <col min="81" max="81" width="3.6640625" customWidth="1"/>
    <col min="82" max="82" width="4.1640625" customWidth="1"/>
    <col min="84" max="84" width="3.83203125" customWidth="1"/>
    <col min="85" max="85" width="5" customWidth="1"/>
    <col min="86" max="86" width="4.5" customWidth="1"/>
    <col min="87" max="87" width="15" customWidth="1"/>
    <col min="88" max="88" width="6.83203125" customWidth="1"/>
    <col min="89" max="90" width="5.1640625" customWidth="1"/>
    <col min="91" max="94" width="6" customWidth="1"/>
    <col min="95" max="95" width="3.6640625" customWidth="1"/>
    <col min="96" max="96" width="4.1640625" customWidth="1"/>
    <col min="98" max="98" width="3.83203125" customWidth="1"/>
  </cols>
  <sheetData>
    <row r="1" spans="1:98" x14ac:dyDescent="0.2">
      <c r="A1" s="209" t="s">
        <v>30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 t="s">
        <v>30</v>
      </c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 t="s">
        <v>30</v>
      </c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 t="s">
        <v>30</v>
      </c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 t="s">
        <v>30</v>
      </c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 t="s">
        <v>30</v>
      </c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 t="s">
        <v>30</v>
      </c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</row>
    <row r="2" spans="1:98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</row>
    <row r="3" spans="1:98" ht="17" thickBot="1" x14ac:dyDescent="0.25">
      <c r="A3" s="43"/>
      <c r="B3" s="43"/>
      <c r="C3" s="90" t="s">
        <v>1</v>
      </c>
      <c r="D3" s="210"/>
      <c r="E3" s="105"/>
      <c r="F3" s="106"/>
      <c r="G3" s="43"/>
      <c r="H3" s="44" t="s">
        <v>2</v>
      </c>
      <c r="I3" s="104"/>
      <c r="J3" s="105"/>
      <c r="K3" s="106"/>
      <c r="L3" s="43"/>
      <c r="M3" s="43"/>
      <c r="N3" s="43"/>
      <c r="O3" s="43"/>
      <c r="P3" s="43"/>
      <c r="Q3" s="90" t="s">
        <v>1</v>
      </c>
      <c r="R3" s="210"/>
      <c r="S3" s="105"/>
      <c r="T3" s="106"/>
      <c r="U3" s="43"/>
      <c r="V3" s="44" t="s">
        <v>2</v>
      </c>
      <c r="W3" s="104"/>
      <c r="X3" s="105"/>
      <c r="Y3" s="106"/>
      <c r="Z3" s="43"/>
      <c r="AA3" s="43"/>
      <c r="AB3" s="43"/>
      <c r="AC3" s="43"/>
      <c r="AD3" s="43"/>
      <c r="AE3" s="90" t="s">
        <v>1</v>
      </c>
      <c r="AF3" s="210"/>
      <c r="AG3" s="105"/>
      <c r="AH3" s="106"/>
      <c r="AI3" s="43"/>
      <c r="AJ3" s="44" t="s">
        <v>2</v>
      </c>
      <c r="AK3" s="104"/>
      <c r="AL3" s="105"/>
      <c r="AM3" s="106"/>
      <c r="AN3" s="43"/>
      <c r="AO3" s="43"/>
      <c r="AP3" s="43"/>
      <c r="AQ3" s="43"/>
      <c r="AR3" s="43"/>
      <c r="AS3" s="90" t="s">
        <v>1</v>
      </c>
      <c r="AT3" s="210"/>
      <c r="AU3" s="105"/>
      <c r="AV3" s="106"/>
      <c r="AW3" s="43"/>
      <c r="AX3" s="44" t="s">
        <v>2</v>
      </c>
      <c r="AY3" s="104"/>
      <c r="AZ3" s="105"/>
      <c r="BA3" s="106"/>
      <c r="BB3" s="43"/>
      <c r="BC3" s="43"/>
      <c r="BD3" s="43"/>
      <c r="BE3" s="43"/>
      <c r="BF3" s="43"/>
      <c r="BG3" s="90" t="s">
        <v>1</v>
      </c>
      <c r="BH3" s="210"/>
      <c r="BI3" s="105"/>
      <c r="BJ3" s="106"/>
      <c r="BK3" s="43"/>
      <c r="BL3" s="44" t="s">
        <v>2</v>
      </c>
      <c r="BM3" s="104"/>
      <c r="BN3" s="105"/>
      <c r="BO3" s="106"/>
      <c r="BP3" s="43"/>
      <c r="BQ3" s="43"/>
      <c r="BR3" s="43"/>
      <c r="BS3" s="43"/>
      <c r="BT3" s="43"/>
      <c r="BU3" s="90" t="s">
        <v>1</v>
      </c>
      <c r="BV3" s="210"/>
      <c r="BW3" s="105"/>
      <c r="BX3" s="106"/>
      <c r="BY3" s="43"/>
      <c r="BZ3" s="44" t="s">
        <v>2</v>
      </c>
      <c r="CA3" s="104"/>
      <c r="CB3" s="105"/>
      <c r="CC3" s="106"/>
      <c r="CD3" s="43"/>
      <c r="CE3" s="43"/>
      <c r="CF3" s="43"/>
      <c r="CG3" s="43"/>
      <c r="CH3" s="43"/>
      <c r="CI3" s="90" t="s">
        <v>1</v>
      </c>
      <c r="CJ3" s="210"/>
      <c r="CK3" s="105"/>
      <c r="CL3" s="106"/>
      <c r="CM3" s="43"/>
      <c r="CN3" s="44" t="s">
        <v>2</v>
      </c>
      <c r="CO3" s="104"/>
      <c r="CP3" s="105"/>
      <c r="CQ3" s="106"/>
      <c r="CR3" s="43"/>
      <c r="CS3" s="43"/>
      <c r="CT3" s="43"/>
    </row>
    <row r="4" spans="1:98" x14ac:dyDescent="0.2">
      <c r="A4" s="43"/>
      <c r="B4" s="43"/>
      <c r="C4" s="90" t="s">
        <v>34</v>
      </c>
      <c r="D4" s="104"/>
      <c r="E4" s="105"/>
      <c r="F4" s="106"/>
      <c r="G4" s="43"/>
      <c r="H4" s="43"/>
      <c r="I4" s="43"/>
      <c r="J4" s="43"/>
      <c r="K4" s="177" t="s">
        <v>13</v>
      </c>
      <c r="L4" s="178"/>
      <c r="M4" s="175">
        <f>F16</f>
        <v>0</v>
      </c>
      <c r="N4" s="43"/>
      <c r="O4" s="43"/>
      <c r="P4" s="43"/>
      <c r="Q4" s="90" t="s">
        <v>34</v>
      </c>
      <c r="R4" s="104"/>
      <c r="S4" s="105"/>
      <c r="T4" s="106"/>
      <c r="U4" s="43"/>
      <c r="V4" s="43"/>
      <c r="W4" s="43"/>
      <c r="X4" s="43"/>
      <c r="Y4" s="177" t="s">
        <v>13</v>
      </c>
      <c r="Z4" s="178"/>
      <c r="AA4" s="175">
        <f>T16</f>
        <v>0</v>
      </c>
      <c r="AB4" s="43"/>
      <c r="AC4" s="43"/>
      <c r="AD4" s="43"/>
      <c r="AE4" s="90" t="s">
        <v>34</v>
      </c>
      <c r="AF4" s="104"/>
      <c r="AG4" s="105"/>
      <c r="AH4" s="106"/>
      <c r="AI4" s="43"/>
      <c r="AJ4" s="43"/>
      <c r="AK4" s="43"/>
      <c r="AL4" s="43"/>
      <c r="AM4" s="177" t="s">
        <v>13</v>
      </c>
      <c r="AN4" s="178"/>
      <c r="AO4" s="175">
        <f>AH16</f>
        <v>0</v>
      </c>
      <c r="AP4" s="43"/>
      <c r="AQ4" s="43"/>
      <c r="AR4" s="43"/>
      <c r="AS4" s="90" t="s">
        <v>34</v>
      </c>
      <c r="AT4" s="104"/>
      <c r="AU4" s="105"/>
      <c r="AV4" s="106"/>
      <c r="AW4" s="43"/>
      <c r="AX4" s="43"/>
      <c r="AY4" s="43"/>
      <c r="AZ4" s="43"/>
      <c r="BA4" s="177" t="s">
        <v>13</v>
      </c>
      <c r="BB4" s="178"/>
      <c r="BC4" s="175">
        <f>AV16</f>
        <v>0</v>
      </c>
      <c r="BD4" s="43"/>
      <c r="BE4" s="43"/>
      <c r="BF4" s="43"/>
      <c r="BG4" s="90" t="s">
        <v>34</v>
      </c>
      <c r="BH4" s="104"/>
      <c r="BI4" s="105"/>
      <c r="BJ4" s="106"/>
      <c r="BK4" s="43"/>
      <c r="BL4" s="43"/>
      <c r="BM4" s="43"/>
      <c r="BN4" s="43"/>
      <c r="BO4" s="177" t="s">
        <v>13</v>
      </c>
      <c r="BP4" s="178"/>
      <c r="BQ4" s="175">
        <f>BJ16</f>
        <v>0</v>
      </c>
      <c r="BR4" s="43"/>
      <c r="BS4" s="43"/>
      <c r="BT4" s="43"/>
      <c r="BU4" s="90" t="s">
        <v>34</v>
      </c>
      <c r="BV4" s="104"/>
      <c r="BW4" s="105"/>
      <c r="BX4" s="106"/>
      <c r="BY4" s="43"/>
      <c r="BZ4" s="43"/>
      <c r="CA4" s="43"/>
      <c r="CB4" s="43"/>
      <c r="CC4" s="177" t="s">
        <v>13</v>
      </c>
      <c r="CD4" s="178"/>
      <c r="CE4" s="175">
        <f>BX16</f>
        <v>0</v>
      </c>
      <c r="CF4" s="43"/>
      <c r="CG4" s="43"/>
      <c r="CH4" s="43"/>
      <c r="CI4" s="90" t="s">
        <v>34</v>
      </c>
      <c r="CJ4" s="104"/>
      <c r="CK4" s="105"/>
      <c r="CL4" s="106"/>
      <c r="CM4" s="43"/>
      <c r="CN4" s="43"/>
      <c r="CO4" s="43"/>
      <c r="CP4" s="43"/>
      <c r="CQ4" s="177" t="s">
        <v>13</v>
      </c>
      <c r="CR4" s="178"/>
      <c r="CS4" s="175">
        <f>CL16</f>
        <v>0</v>
      </c>
      <c r="CT4" s="43"/>
    </row>
    <row r="5" spans="1:98" ht="17" thickBot="1" x14ac:dyDescent="0.25">
      <c r="A5" s="43"/>
      <c r="B5" s="43"/>
      <c r="C5" s="90" t="s">
        <v>48</v>
      </c>
      <c r="D5" s="104"/>
      <c r="E5" s="105"/>
      <c r="F5" s="106"/>
      <c r="G5" s="179" t="s">
        <v>46</v>
      </c>
      <c r="H5" s="180"/>
      <c r="I5" s="91" t="s">
        <v>61</v>
      </c>
      <c r="J5" s="43"/>
      <c r="K5" s="177"/>
      <c r="L5" s="178"/>
      <c r="M5" s="176"/>
      <c r="N5" s="43"/>
      <c r="O5" s="43"/>
      <c r="P5" s="43"/>
      <c r="Q5" s="90" t="s">
        <v>48</v>
      </c>
      <c r="R5" s="104"/>
      <c r="S5" s="105"/>
      <c r="T5" s="106"/>
      <c r="U5" s="179" t="s">
        <v>46</v>
      </c>
      <c r="V5" s="180"/>
      <c r="W5" s="91" t="s">
        <v>62</v>
      </c>
      <c r="X5" s="43"/>
      <c r="Y5" s="177"/>
      <c r="Z5" s="178"/>
      <c r="AA5" s="176"/>
      <c r="AB5" s="43"/>
      <c r="AC5" s="43"/>
      <c r="AD5" s="43"/>
      <c r="AE5" s="90" t="s">
        <v>48</v>
      </c>
      <c r="AF5" s="104"/>
      <c r="AG5" s="105"/>
      <c r="AH5" s="106"/>
      <c r="AI5" s="179" t="s">
        <v>46</v>
      </c>
      <c r="AJ5" s="180"/>
      <c r="AK5" s="91" t="s">
        <v>63</v>
      </c>
      <c r="AL5" s="43"/>
      <c r="AM5" s="177"/>
      <c r="AN5" s="178"/>
      <c r="AO5" s="176"/>
      <c r="AP5" s="43"/>
      <c r="AQ5" s="43"/>
      <c r="AR5" s="43"/>
      <c r="AS5" s="90" t="s">
        <v>48</v>
      </c>
      <c r="AT5" s="104"/>
      <c r="AU5" s="105"/>
      <c r="AV5" s="106"/>
      <c r="AW5" s="179" t="s">
        <v>46</v>
      </c>
      <c r="AX5" s="180"/>
      <c r="AY5" s="91" t="s">
        <v>64</v>
      </c>
      <c r="AZ5" s="43"/>
      <c r="BA5" s="177"/>
      <c r="BB5" s="178"/>
      <c r="BC5" s="176"/>
      <c r="BD5" s="43"/>
      <c r="BE5" s="43"/>
      <c r="BF5" s="43"/>
      <c r="BG5" s="90" t="s">
        <v>48</v>
      </c>
      <c r="BH5" s="104"/>
      <c r="BI5" s="105"/>
      <c r="BJ5" s="106"/>
      <c r="BK5" s="179" t="s">
        <v>46</v>
      </c>
      <c r="BL5" s="180"/>
      <c r="BM5" s="91" t="s">
        <v>65</v>
      </c>
      <c r="BN5" s="43"/>
      <c r="BO5" s="177"/>
      <c r="BP5" s="178"/>
      <c r="BQ5" s="176"/>
      <c r="BR5" s="43"/>
      <c r="BS5" s="43"/>
      <c r="BT5" s="43"/>
      <c r="BU5" s="90" t="s">
        <v>48</v>
      </c>
      <c r="BV5" s="104"/>
      <c r="BW5" s="105"/>
      <c r="BX5" s="106"/>
      <c r="BY5" s="179" t="s">
        <v>46</v>
      </c>
      <c r="BZ5" s="180"/>
      <c r="CA5" s="91" t="s">
        <v>66</v>
      </c>
      <c r="CB5" s="43"/>
      <c r="CC5" s="177"/>
      <c r="CD5" s="178"/>
      <c r="CE5" s="176"/>
      <c r="CF5" s="43"/>
      <c r="CG5" s="43"/>
      <c r="CH5" s="43"/>
      <c r="CI5" s="90" t="s">
        <v>48</v>
      </c>
      <c r="CJ5" s="104"/>
      <c r="CK5" s="105"/>
      <c r="CL5" s="106"/>
      <c r="CM5" s="179" t="s">
        <v>46</v>
      </c>
      <c r="CN5" s="180"/>
      <c r="CO5" s="91" t="s">
        <v>67</v>
      </c>
      <c r="CP5" s="43"/>
      <c r="CQ5" s="177"/>
      <c r="CR5" s="178"/>
      <c r="CS5" s="176"/>
      <c r="CT5" s="43"/>
    </row>
    <row r="6" spans="1:98" x14ac:dyDescent="0.2">
      <c r="A6" s="43"/>
      <c r="B6" s="43"/>
      <c r="C6" s="90" t="s">
        <v>47</v>
      </c>
      <c r="D6" s="91"/>
      <c r="E6" s="46"/>
      <c r="F6" s="47"/>
      <c r="G6" s="174" t="s">
        <v>43</v>
      </c>
      <c r="H6" s="174"/>
      <c r="I6" s="43"/>
      <c r="J6" s="43"/>
      <c r="K6" s="45"/>
      <c r="L6" s="45"/>
      <c r="M6" s="46"/>
      <c r="N6" s="43"/>
      <c r="O6" s="43"/>
      <c r="P6" s="43"/>
      <c r="Q6" s="90" t="s">
        <v>47</v>
      </c>
      <c r="R6" s="91"/>
      <c r="S6" s="46"/>
      <c r="T6" s="47"/>
      <c r="U6" s="174" t="s">
        <v>43</v>
      </c>
      <c r="V6" s="174"/>
      <c r="W6" s="43"/>
      <c r="X6" s="43"/>
      <c r="Y6" s="45"/>
      <c r="Z6" s="45"/>
      <c r="AA6" s="46"/>
      <c r="AB6" s="43"/>
      <c r="AC6" s="43"/>
      <c r="AD6" s="43"/>
      <c r="AE6" s="90" t="s">
        <v>47</v>
      </c>
      <c r="AF6" s="91"/>
      <c r="AG6" s="46"/>
      <c r="AH6" s="47"/>
      <c r="AI6" s="174" t="s">
        <v>43</v>
      </c>
      <c r="AJ6" s="174"/>
      <c r="AK6" s="43"/>
      <c r="AL6" s="43"/>
      <c r="AM6" s="45"/>
      <c r="AN6" s="45"/>
      <c r="AO6" s="46"/>
      <c r="AP6" s="43"/>
      <c r="AQ6" s="43"/>
      <c r="AR6" s="43"/>
      <c r="AS6" s="90" t="s">
        <v>47</v>
      </c>
      <c r="AT6" s="91"/>
      <c r="AU6" s="46"/>
      <c r="AV6" s="47"/>
      <c r="AW6" s="174" t="s">
        <v>43</v>
      </c>
      <c r="AX6" s="174"/>
      <c r="AY6" s="43"/>
      <c r="AZ6" s="43"/>
      <c r="BA6" s="45"/>
      <c r="BB6" s="45"/>
      <c r="BC6" s="46"/>
      <c r="BD6" s="43"/>
      <c r="BE6" s="43"/>
      <c r="BF6" s="43"/>
      <c r="BG6" s="90" t="s">
        <v>47</v>
      </c>
      <c r="BH6" s="91"/>
      <c r="BI6" s="46"/>
      <c r="BJ6" s="47"/>
      <c r="BK6" s="174" t="s">
        <v>43</v>
      </c>
      <c r="BL6" s="174"/>
      <c r="BM6" s="43"/>
      <c r="BN6" s="43"/>
      <c r="BO6" s="45"/>
      <c r="BP6" s="45"/>
      <c r="BQ6" s="46"/>
      <c r="BR6" s="43"/>
      <c r="BS6" s="43"/>
      <c r="BT6" s="43"/>
      <c r="BU6" s="90" t="s">
        <v>47</v>
      </c>
      <c r="BV6" s="91"/>
      <c r="BW6" s="46"/>
      <c r="BX6" s="47"/>
      <c r="BY6" s="174" t="s">
        <v>43</v>
      </c>
      <c r="BZ6" s="174"/>
      <c r="CA6" s="43"/>
      <c r="CB6" s="43"/>
      <c r="CC6" s="45"/>
      <c r="CD6" s="45"/>
      <c r="CE6" s="46"/>
      <c r="CF6" s="43"/>
      <c r="CG6" s="43"/>
      <c r="CH6" s="43"/>
      <c r="CI6" s="90" t="s">
        <v>47</v>
      </c>
      <c r="CJ6" s="91"/>
      <c r="CK6" s="46"/>
      <c r="CL6" s="47"/>
      <c r="CM6" s="174" t="s">
        <v>43</v>
      </c>
      <c r="CN6" s="174"/>
      <c r="CO6" s="43"/>
      <c r="CP6" s="43"/>
      <c r="CQ6" s="45"/>
      <c r="CR6" s="45"/>
      <c r="CS6" s="46"/>
      <c r="CT6" s="43"/>
    </row>
    <row r="7" spans="1:98" ht="6" customHeight="1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</row>
    <row r="8" spans="1:98" ht="17" thickBo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</row>
    <row r="9" spans="1:98" ht="19" customHeight="1" thickBot="1" x14ac:dyDescent="0.25">
      <c r="A9" s="12"/>
      <c r="B9" s="12"/>
      <c r="C9" s="211" t="s">
        <v>50</v>
      </c>
      <c r="D9" s="212"/>
      <c r="E9" s="213"/>
      <c r="F9" s="1" t="s">
        <v>6</v>
      </c>
      <c r="G9" s="27" t="s">
        <v>7</v>
      </c>
      <c r="H9" s="2" t="s">
        <v>8</v>
      </c>
      <c r="I9" s="3" t="s">
        <v>9</v>
      </c>
      <c r="J9" s="86" t="s">
        <v>10</v>
      </c>
      <c r="K9" s="214" t="s">
        <v>11</v>
      </c>
      <c r="L9" s="215"/>
      <c r="M9" s="92" t="s">
        <v>60</v>
      </c>
      <c r="N9" s="12"/>
      <c r="O9" s="12"/>
      <c r="P9" s="12"/>
      <c r="Q9" s="211" t="s">
        <v>50</v>
      </c>
      <c r="R9" s="212"/>
      <c r="S9" s="213"/>
      <c r="T9" s="1" t="s">
        <v>6</v>
      </c>
      <c r="U9" s="27" t="s">
        <v>7</v>
      </c>
      <c r="V9" s="2" t="s">
        <v>8</v>
      </c>
      <c r="W9" s="3" t="s">
        <v>9</v>
      </c>
      <c r="X9" s="86" t="s">
        <v>10</v>
      </c>
      <c r="Y9" s="214" t="s">
        <v>11</v>
      </c>
      <c r="Z9" s="215"/>
      <c r="AA9" s="92" t="s">
        <v>60</v>
      </c>
      <c r="AB9" s="12"/>
      <c r="AC9" s="12"/>
      <c r="AD9" s="12"/>
      <c r="AE9" s="211" t="s">
        <v>50</v>
      </c>
      <c r="AF9" s="212"/>
      <c r="AG9" s="213"/>
      <c r="AH9" s="1" t="s">
        <v>6</v>
      </c>
      <c r="AI9" s="27" t="s">
        <v>7</v>
      </c>
      <c r="AJ9" s="2" t="s">
        <v>8</v>
      </c>
      <c r="AK9" s="3" t="s">
        <v>9</v>
      </c>
      <c r="AL9" s="86" t="s">
        <v>10</v>
      </c>
      <c r="AM9" s="214" t="s">
        <v>11</v>
      </c>
      <c r="AN9" s="215"/>
      <c r="AO9" s="92" t="s">
        <v>60</v>
      </c>
      <c r="AP9" s="12"/>
      <c r="AQ9" s="12"/>
      <c r="AR9" s="12"/>
      <c r="AS9" s="211" t="s">
        <v>50</v>
      </c>
      <c r="AT9" s="212"/>
      <c r="AU9" s="213"/>
      <c r="AV9" s="1" t="s">
        <v>6</v>
      </c>
      <c r="AW9" s="27" t="s">
        <v>7</v>
      </c>
      <c r="AX9" s="2" t="s">
        <v>8</v>
      </c>
      <c r="AY9" s="3" t="s">
        <v>9</v>
      </c>
      <c r="AZ9" s="86" t="s">
        <v>10</v>
      </c>
      <c r="BA9" s="214" t="s">
        <v>11</v>
      </c>
      <c r="BB9" s="215"/>
      <c r="BC9" s="92" t="s">
        <v>60</v>
      </c>
      <c r="BD9" s="12"/>
      <c r="BE9" s="12"/>
      <c r="BF9" s="12"/>
      <c r="BG9" s="211" t="s">
        <v>50</v>
      </c>
      <c r="BH9" s="212"/>
      <c r="BI9" s="213"/>
      <c r="BJ9" s="1" t="s">
        <v>6</v>
      </c>
      <c r="BK9" s="27" t="s">
        <v>7</v>
      </c>
      <c r="BL9" s="2" t="s">
        <v>8</v>
      </c>
      <c r="BM9" s="3" t="s">
        <v>9</v>
      </c>
      <c r="BN9" s="86" t="s">
        <v>10</v>
      </c>
      <c r="BO9" s="214" t="s">
        <v>11</v>
      </c>
      <c r="BP9" s="215"/>
      <c r="BQ9" s="92" t="s">
        <v>60</v>
      </c>
      <c r="BR9" s="12"/>
      <c r="BS9" s="12"/>
      <c r="BT9" s="12"/>
      <c r="BU9" s="211" t="s">
        <v>50</v>
      </c>
      <c r="BV9" s="212"/>
      <c r="BW9" s="213"/>
      <c r="BX9" s="1" t="s">
        <v>6</v>
      </c>
      <c r="BY9" s="27" t="s">
        <v>7</v>
      </c>
      <c r="BZ9" s="2" t="s">
        <v>8</v>
      </c>
      <c r="CA9" s="3" t="s">
        <v>9</v>
      </c>
      <c r="CB9" s="86" t="s">
        <v>10</v>
      </c>
      <c r="CC9" s="214" t="s">
        <v>11</v>
      </c>
      <c r="CD9" s="215"/>
      <c r="CE9" s="92" t="s">
        <v>60</v>
      </c>
      <c r="CF9" s="12"/>
      <c r="CG9" s="12"/>
      <c r="CH9" s="12"/>
      <c r="CI9" s="211" t="s">
        <v>50</v>
      </c>
      <c r="CJ9" s="212"/>
      <c r="CK9" s="213"/>
      <c r="CL9" s="1" t="s">
        <v>6</v>
      </c>
      <c r="CM9" s="27" t="s">
        <v>7</v>
      </c>
      <c r="CN9" s="2" t="s">
        <v>8</v>
      </c>
      <c r="CO9" s="3" t="s">
        <v>9</v>
      </c>
      <c r="CP9" s="86" t="s">
        <v>10</v>
      </c>
      <c r="CQ9" s="214" t="s">
        <v>11</v>
      </c>
      <c r="CR9" s="215"/>
      <c r="CS9" s="92" t="s">
        <v>60</v>
      </c>
      <c r="CT9" s="12"/>
    </row>
    <row r="10" spans="1:98" ht="19" x14ac:dyDescent="0.2">
      <c r="A10" s="12"/>
      <c r="B10" s="12"/>
      <c r="C10" s="216"/>
      <c r="D10" s="217"/>
      <c r="E10" s="218"/>
      <c r="F10" s="32"/>
      <c r="G10" s="35"/>
      <c r="H10" s="35"/>
      <c r="I10" s="35"/>
      <c r="J10" s="36"/>
      <c r="K10" s="219">
        <f>((G10*3)+(H10*2)+(I10)+(J10*2)+F10)/100</f>
        <v>0</v>
      </c>
      <c r="L10" s="220"/>
      <c r="M10" s="93">
        <f>K10*F10</f>
        <v>0</v>
      </c>
      <c r="N10" s="12"/>
      <c r="O10" s="12"/>
      <c r="P10" s="12"/>
      <c r="Q10" s="216"/>
      <c r="R10" s="217"/>
      <c r="S10" s="218"/>
      <c r="T10" s="32"/>
      <c r="U10" s="35"/>
      <c r="V10" s="35"/>
      <c r="W10" s="35"/>
      <c r="X10" s="36"/>
      <c r="Y10" s="219">
        <f>((U10*3)+(V10*2)+(W10)+(X10*2)+T10)/100</f>
        <v>0</v>
      </c>
      <c r="Z10" s="220"/>
      <c r="AA10" s="93">
        <f>Y10*T10</f>
        <v>0</v>
      </c>
      <c r="AB10" s="12"/>
      <c r="AC10" s="12"/>
      <c r="AD10" s="12"/>
      <c r="AE10" s="216"/>
      <c r="AF10" s="217"/>
      <c r="AG10" s="218"/>
      <c r="AH10" s="32"/>
      <c r="AI10" s="35"/>
      <c r="AJ10" s="35"/>
      <c r="AK10" s="35"/>
      <c r="AL10" s="36"/>
      <c r="AM10" s="219">
        <f>((AI10*3)+(AJ10*2)+(AK10)+(AL10*2)+AH10)/100</f>
        <v>0</v>
      </c>
      <c r="AN10" s="220"/>
      <c r="AO10" s="93">
        <f>AM10*AH10</f>
        <v>0</v>
      </c>
      <c r="AP10" s="12"/>
      <c r="AQ10" s="12"/>
      <c r="AR10" s="12"/>
      <c r="AS10" s="216"/>
      <c r="AT10" s="217"/>
      <c r="AU10" s="218"/>
      <c r="AV10" s="32"/>
      <c r="AW10" s="35"/>
      <c r="AX10" s="35"/>
      <c r="AY10" s="35"/>
      <c r="AZ10" s="36"/>
      <c r="BA10" s="219">
        <f>((AW10*3)+(AX10*2)+(AY10)+(AZ10*2)+AV10)/100</f>
        <v>0</v>
      </c>
      <c r="BB10" s="220"/>
      <c r="BC10" s="93">
        <f>BA10*AV10</f>
        <v>0</v>
      </c>
      <c r="BD10" s="12"/>
      <c r="BE10" s="12"/>
      <c r="BF10" s="12"/>
      <c r="BG10" s="216"/>
      <c r="BH10" s="217"/>
      <c r="BI10" s="218"/>
      <c r="BJ10" s="32"/>
      <c r="BK10" s="35"/>
      <c r="BL10" s="35"/>
      <c r="BM10" s="35"/>
      <c r="BN10" s="36"/>
      <c r="BO10" s="219">
        <f>((BK10*3)+(BL10*2)+(BM10)+(BN10*2)+BJ10)/100</f>
        <v>0</v>
      </c>
      <c r="BP10" s="220"/>
      <c r="BQ10" s="93">
        <f>BO10*BJ10</f>
        <v>0</v>
      </c>
      <c r="BR10" s="12"/>
      <c r="BS10" s="12"/>
      <c r="BT10" s="12"/>
      <c r="BU10" s="216"/>
      <c r="BV10" s="217"/>
      <c r="BW10" s="218"/>
      <c r="BX10" s="32"/>
      <c r="BY10" s="35"/>
      <c r="BZ10" s="35"/>
      <c r="CA10" s="35"/>
      <c r="CB10" s="36"/>
      <c r="CC10" s="219">
        <f>((BY10*3)+(BZ10*2)+(CA10)+(CB10*2)+BX10)/100</f>
        <v>0</v>
      </c>
      <c r="CD10" s="220"/>
      <c r="CE10" s="93">
        <f>CC10*BX10</f>
        <v>0</v>
      </c>
      <c r="CF10" s="12"/>
      <c r="CG10" s="12"/>
      <c r="CH10" s="12"/>
      <c r="CI10" s="216"/>
      <c r="CJ10" s="217"/>
      <c r="CK10" s="218"/>
      <c r="CL10" s="32"/>
      <c r="CM10" s="35"/>
      <c r="CN10" s="35"/>
      <c r="CO10" s="35"/>
      <c r="CP10" s="36"/>
      <c r="CQ10" s="219">
        <f>((CM10*3)+(CN10*2)+(CO10)+(CP10*2)+CL10)/100</f>
        <v>0</v>
      </c>
      <c r="CR10" s="220"/>
      <c r="CS10" s="93">
        <f>CQ10*CL10</f>
        <v>0</v>
      </c>
      <c r="CT10" s="12"/>
    </row>
    <row r="11" spans="1:98" ht="19" x14ac:dyDescent="0.2">
      <c r="A11" s="12"/>
      <c r="B11" s="12"/>
      <c r="C11" s="198"/>
      <c r="D11" s="199"/>
      <c r="E11" s="200"/>
      <c r="F11" s="33"/>
      <c r="G11" s="37"/>
      <c r="H11" s="37"/>
      <c r="I11" s="37"/>
      <c r="J11" s="38"/>
      <c r="K11" s="201">
        <f>((G11*3)+(H11*2)+(I11)+(J11*2)+F11)/100</f>
        <v>0</v>
      </c>
      <c r="L11" s="202"/>
      <c r="M11" s="94">
        <f t="shared" ref="M11:M15" si="0">K11*F11</f>
        <v>0</v>
      </c>
      <c r="N11" s="12"/>
      <c r="O11" s="12"/>
      <c r="P11" s="12"/>
      <c r="Q11" s="198"/>
      <c r="R11" s="199"/>
      <c r="S11" s="200"/>
      <c r="T11" s="33"/>
      <c r="U11" s="37"/>
      <c r="V11" s="37"/>
      <c r="W11" s="37"/>
      <c r="X11" s="38"/>
      <c r="Y11" s="201">
        <f>((U11*3)+(V11*2)+(W11)+(X11*2)+T11)/100</f>
        <v>0</v>
      </c>
      <c r="Z11" s="202"/>
      <c r="AA11" s="94">
        <f t="shared" ref="AA11:AA15" si="1">Y11*T11</f>
        <v>0</v>
      </c>
      <c r="AB11" s="12"/>
      <c r="AC11" s="12"/>
      <c r="AD11" s="12"/>
      <c r="AE11" s="198"/>
      <c r="AF11" s="199"/>
      <c r="AG11" s="200"/>
      <c r="AH11" s="33"/>
      <c r="AI11" s="37"/>
      <c r="AJ11" s="37"/>
      <c r="AK11" s="37"/>
      <c r="AL11" s="38"/>
      <c r="AM11" s="201">
        <f>((AI11*3)+(AJ11*2)+(AK11)+(AL11*2)+AH11)/100</f>
        <v>0</v>
      </c>
      <c r="AN11" s="202"/>
      <c r="AO11" s="94">
        <f t="shared" ref="AO11:AO15" si="2">AM11*AH11</f>
        <v>0</v>
      </c>
      <c r="AP11" s="12"/>
      <c r="AQ11" s="12"/>
      <c r="AR11" s="12"/>
      <c r="AS11" s="198"/>
      <c r="AT11" s="199"/>
      <c r="AU11" s="200"/>
      <c r="AV11" s="33"/>
      <c r="AW11" s="37"/>
      <c r="AX11" s="37"/>
      <c r="AY11" s="37"/>
      <c r="AZ11" s="38"/>
      <c r="BA11" s="201">
        <f>((AW11*3)+(AX11*2)+(AY11)+(AZ11*2)+AV11)/100</f>
        <v>0</v>
      </c>
      <c r="BB11" s="202"/>
      <c r="BC11" s="94">
        <f t="shared" ref="BC11:BC15" si="3">BA11*AV11</f>
        <v>0</v>
      </c>
      <c r="BD11" s="12"/>
      <c r="BE11" s="12"/>
      <c r="BF11" s="12"/>
      <c r="BG11" s="198"/>
      <c r="BH11" s="199"/>
      <c r="BI11" s="200"/>
      <c r="BJ11" s="33"/>
      <c r="BK11" s="37"/>
      <c r="BL11" s="37"/>
      <c r="BM11" s="37"/>
      <c r="BN11" s="38"/>
      <c r="BO11" s="201">
        <f>((BK11*3)+(BL11*2)+(BM11)+(BN11*2)+BJ11)/100</f>
        <v>0</v>
      </c>
      <c r="BP11" s="202"/>
      <c r="BQ11" s="94">
        <f t="shared" ref="BQ11:BQ15" si="4">BO11*BJ11</f>
        <v>0</v>
      </c>
      <c r="BR11" s="12"/>
      <c r="BS11" s="12"/>
      <c r="BT11" s="12"/>
      <c r="BU11" s="198"/>
      <c r="BV11" s="199"/>
      <c r="BW11" s="200"/>
      <c r="BX11" s="33"/>
      <c r="BY11" s="37"/>
      <c r="BZ11" s="37"/>
      <c r="CA11" s="37"/>
      <c r="CB11" s="38"/>
      <c r="CC11" s="201">
        <f>((BY11*3)+(BZ11*2)+(CA11)+(CB11*2)+BX11)/100</f>
        <v>0</v>
      </c>
      <c r="CD11" s="202"/>
      <c r="CE11" s="94">
        <f t="shared" ref="CE11:CE15" si="5">CC11*BX11</f>
        <v>0</v>
      </c>
      <c r="CF11" s="12"/>
      <c r="CG11" s="12"/>
      <c r="CH11" s="12"/>
      <c r="CI11" s="198"/>
      <c r="CJ11" s="199"/>
      <c r="CK11" s="200"/>
      <c r="CL11" s="33"/>
      <c r="CM11" s="37"/>
      <c r="CN11" s="37"/>
      <c r="CO11" s="37"/>
      <c r="CP11" s="38"/>
      <c r="CQ11" s="201">
        <f>((CM11*3)+(CN11*2)+(CO11)+(CP11*2)+CL11)/100</f>
        <v>0</v>
      </c>
      <c r="CR11" s="202"/>
      <c r="CS11" s="94">
        <f t="shared" ref="CS11:CS15" si="6">CQ11*CL11</f>
        <v>0</v>
      </c>
      <c r="CT11" s="12"/>
    </row>
    <row r="12" spans="1:98" ht="19" x14ac:dyDescent="0.2">
      <c r="A12" s="12"/>
      <c r="B12" s="12"/>
      <c r="C12" s="198"/>
      <c r="D12" s="199"/>
      <c r="E12" s="200"/>
      <c r="F12" s="33"/>
      <c r="G12" s="37"/>
      <c r="H12" s="37"/>
      <c r="I12" s="37"/>
      <c r="J12" s="38"/>
      <c r="K12" s="201">
        <f t="shared" ref="K12:K15" si="7">((G12*3)+(H12*2)+(I12)+(J12*2)+F12)/100</f>
        <v>0</v>
      </c>
      <c r="L12" s="202"/>
      <c r="M12" s="94">
        <f t="shared" si="0"/>
        <v>0</v>
      </c>
      <c r="N12" s="12"/>
      <c r="O12" s="12"/>
      <c r="P12" s="12"/>
      <c r="Q12" s="198"/>
      <c r="R12" s="199"/>
      <c r="S12" s="200"/>
      <c r="T12" s="33"/>
      <c r="U12" s="37"/>
      <c r="V12" s="37"/>
      <c r="W12" s="37"/>
      <c r="X12" s="38"/>
      <c r="Y12" s="201">
        <f t="shared" ref="Y12:Y15" si="8">((U12*3)+(V12*2)+(W12)+(X12*2)+T12)/100</f>
        <v>0</v>
      </c>
      <c r="Z12" s="202"/>
      <c r="AA12" s="94">
        <f t="shared" si="1"/>
        <v>0</v>
      </c>
      <c r="AB12" s="12"/>
      <c r="AC12" s="12"/>
      <c r="AD12" s="12"/>
      <c r="AE12" s="198"/>
      <c r="AF12" s="199"/>
      <c r="AG12" s="200"/>
      <c r="AH12" s="33"/>
      <c r="AI12" s="37"/>
      <c r="AJ12" s="37"/>
      <c r="AK12" s="37"/>
      <c r="AL12" s="38"/>
      <c r="AM12" s="201">
        <f t="shared" ref="AM12:AM15" si="9">((AI12*3)+(AJ12*2)+(AK12)+(AL12*2)+AH12)/100</f>
        <v>0</v>
      </c>
      <c r="AN12" s="202"/>
      <c r="AO12" s="94">
        <f t="shared" si="2"/>
        <v>0</v>
      </c>
      <c r="AP12" s="12"/>
      <c r="AQ12" s="12"/>
      <c r="AR12" s="12"/>
      <c r="AS12" s="198"/>
      <c r="AT12" s="199"/>
      <c r="AU12" s="200"/>
      <c r="AV12" s="33"/>
      <c r="AW12" s="37"/>
      <c r="AX12" s="37"/>
      <c r="AY12" s="37"/>
      <c r="AZ12" s="38"/>
      <c r="BA12" s="201">
        <f t="shared" ref="BA12:BA15" si="10">((AW12*3)+(AX12*2)+(AY12)+(AZ12*2)+AV12)/100</f>
        <v>0</v>
      </c>
      <c r="BB12" s="202"/>
      <c r="BC12" s="94">
        <f t="shared" si="3"/>
        <v>0</v>
      </c>
      <c r="BD12" s="12"/>
      <c r="BE12" s="12"/>
      <c r="BF12" s="12"/>
      <c r="BG12" s="198"/>
      <c r="BH12" s="199"/>
      <c r="BI12" s="200"/>
      <c r="BJ12" s="33"/>
      <c r="BK12" s="37"/>
      <c r="BL12" s="37"/>
      <c r="BM12" s="37"/>
      <c r="BN12" s="38"/>
      <c r="BO12" s="201">
        <f t="shared" ref="BO12:BO15" si="11">((BK12*3)+(BL12*2)+(BM12)+(BN12*2)+BJ12)/100</f>
        <v>0</v>
      </c>
      <c r="BP12" s="202"/>
      <c r="BQ12" s="94">
        <f t="shared" si="4"/>
        <v>0</v>
      </c>
      <c r="BR12" s="12"/>
      <c r="BS12" s="12"/>
      <c r="BT12" s="12"/>
      <c r="BU12" s="198"/>
      <c r="BV12" s="199"/>
      <c r="BW12" s="200"/>
      <c r="BX12" s="33"/>
      <c r="BY12" s="37"/>
      <c r="BZ12" s="37"/>
      <c r="CA12" s="37"/>
      <c r="CB12" s="38"/>
      <c r="CC12" s="201">
        <f t="shared" ref="CC12:CC15" si="12">((BY12*3)+(BZ12*2)+(CA12)+(CB12*2)+BX12)/100</f>
        <v>0</v>
      </c>
      <c r="CD12" s="202"/>
      <c r="CE12" s="94">
        <f t="shared" si="5"/>
        <v>0</v>
      </c>
      <c r="CF12" s="12"/>
      <c r="CG12" s="12"/>
      <c r="CH12" s="12"/>
      <c r="CI12" s="198"/>
      <c r="CJ12" s="199"/>
      <c r="CK12" s="200"/>
      <c r="CL12" s="33"/>
      <c r="CM12" s="37"/>
      <c r="CN12" s="37"/>
      <c r="CO12" s="37"/>
      <c r="CP12" s="38"/>
      <c r="CQ12" s="201">
        <f t="shared" ref="CQ12:CQ15" si="13">((CM12*3)+(CN12*2)+(CO12)+(CP12*2)+CL12)/100</f>
        <v>0</v>
      </c>
      <c r="CR12" s="202"/>
      <c r="CS12" s="94">
        <f t="shared" si="6"/>
        <v>0</v>
      </c>
      <c r="CT12" s="12"/>
    </row>
    <row r="13" spans="1:98" ht="19" x14ac:dyDescent="0.2">
      <c r="A13" s="12"/>
      <c r="B13" s="12"/>
      <c r="C13" s="198"/>
      <c r="D13" s="199"/>
      <c r="E13" s="200"/>
      <c r="F13" s="33"/>
      <c r="G13" s="37"/>
      <c r="H13" s="37"/>
      <c r="I13" s="37"/>
      <c r="J13" s="38"/>
      <c r="K13" s="201">
        <f t="shared" si="7"/>
        <v>0</v>
      </c>
      <c r="L13" s="202"/>
      <c r="M13" s="94">
        <f t="shared" si="0"/>
        <v>0</v>
      </c>
      <c r="N13" s="12"/>
      <c r="O13" s="12"/>
      <c r="P13" s="12"/>
      <c r="Q13" s="198"/>
      <c r="R13" s="199"/>
      <c r="S13" s="200"/>
      <c r="T13" s="33"/>
      <c r="U13" s="37"/>
      <c r="V13" s="37"/>
      <c r="W13" s="37"/>
      <c r="X13" s="38"/>
      <c r="Y13" s="201">
        <f t="shared" si="8"/>
        <v>0</v>
      </c>
      <c r="Z13" s="202"/>
      <c r="AA13" s="94">
        <f t="shared" si="1"/>
        <v>0</v>
      </c>
      <c r="AB13" s="12"/>
      <c r="AC13" s="12"/>
      <c r="AD13" s="12"/>
      <c r="AE13" s="198"/>
      <c r="AF13" s="199"/>
      <c r="AG13" s="200"/>
      <c r="AH13" s="33"/>
      <c r="AI13" s="37"/>
      <c r="AJ13" s="37"/>
      <c r="AK13" s="37"/>
      <c r="AL13" s="38"/>
      <c r="AM13" s="201">
        <f t="shared" si="9"/>
        <v>0</v>
      </c>
      <c r="AN13" s="202"/>
      <c r="AO13" s="94">
        <f t="shared" si="2"/>
        <v>0</v>
      </c>
      <c r="AP13" s="12"/>
      <c r="AQ13" s="12"/>
      <c r="AR13" s="12"/>
      <c r="AS13" s="198"/>
      <c r="AT13" s="199"/>
      <c r="AU13" s="200"/>
      <c r="AV13" s="33"/>
      <c r="AW13" s="37"/>
      <c r="AX13" s="37"/>
      <c r="AY13" s="37"/>
      <c r="AZ13" s="38"/>
      <c r="BA13" s="201">
        <f t="shared" si="10"/>
        <v>0</v>
      </c>
      <c r="BB13" s="202"/>
      <c r="BC13" s="94">
        <f t="shared" si="3"/>
        <v>0</v>
      </c>
      <c r="BD13" s="12"/>
      <c r="BE13" s="12"/>
      <c r="BF13" s="12"/>
      <c r="BG13" s="198"/>
      <c r="BH13" s="199"/>
      <c r="BI13" s="200"/>
      <c r="BJ13" s="33"/>
      <c r="BK13" s="37"/>
      <c r="BL13" s="37"/>
      <c r="BM13" s="37"/>
      <c r="BN13" s="38"/>
      <c r="BO13" s="201">
        <f t="shared" si="11"/>
        <v>0</v>
      </c>
      <c r="BP13" s="202"/>
      <c r="BQ13" s="94">
        <f t="shared" si="4"/>
        <v>0</v>
      </c>
      <c r="BR13" s="12"/>
      <c r="BS13" s="12"/>
      <c r="BT13" s="12"/>
      <c r="BU13" s="198"/>
      <c r="BV13" s="199"/>
      <c r="BW13" s="200"/>
      <c r="BX13" s="33"/>
      <c r="BY13" s="37"/>
      <c r="BZ13" s="37"/>
      <c r="CA13" s="37"/>
      <c r="CB13" s="38"/>
      <c r="CC13" s="201">
        <f t="shared" si="12"/>
        <v>0</v>
      </c>
      <c r="CD13" s="202"/>
      <c r="CE13" s="94">
        <f t="shared" si="5"/>
        <v>0</v>
      </c>
      <c r="CF13" s="12"/>
      <c r="CG13" s="12"/>
      <c r="CH13" s="12"/>
      <c r="CI13" s="198"/>
      <c r="CJ13" s="199"/>
      <c r="CK13" s="200"/>
      <c r="CL13" s="33"/>
      <c r="CM13" s="37"/>
      <c r="CN13" s="37"/>
      <c r="CO13" s="37"/>
      <c r="CP13" s="38"/>
      <c r="CQ13" s="201">
        <f t="shared" si="13"/>
        <v>0</v>
      </c>
      <c r="CR13" s="202"/>
      <c r="CS13" s="94">
        <f t="shared" si="6"/>
        <v>0</v>
      </c>
      <c r="CT13" s="12"/>
    </row>
    <row r="14" spans="1:98" ht="19" x14ac:dyDescent="0.2">
      <c r="A14" s="12"/>
      <c r="B14" s="12"/>
      <c r="C14" s="198"/>
      <c r="D14" s="199"/>
      <c r="E14" s="200"/>
      <c r="F14" s="33"/>
      <c r="G14" s="37"/>
      <c r="H14" s="37"/>
      <c r="I14" s="37"/>
      <c r="J14" s="38"/>
      <c r="K14" s="201">
        <f t="shared" si="7"/>
        <v>0</v>
      </c>
      <c r="L14" s="202"/>
      <c r="M14" s="94">
        <f t="shared" si="0"/>
        <v>0</v>
      </c>
      <c r="N14" s="12"/>
      <c r="O14" s="12"/>
      <c r="P14" s="12"/>
      <c r="Q14" s="198"/>
      <c r="R14" s="199"/>
      <c r="S14" s="200"/>
      <c r="T14" s="33"/>
      <c r="U14" s="37"/>
      <c r="V14" s="37"/>
      <c r="W14" s="37"/>
      <c r="X14" s="38"/>
      <c r="Y14" s="201">
        <f t="shared" si="8"/>
        <v>0</v>
      </c>
      <c r="Z14" s="202"/>
      <c r="AA14" s="94">
        <f t="shared" si="1"/>
        <v>0</v>
      </c>
      <c r="AB14" s="12"/>
      <c r="AC14" s="12"/>
      <c r="AD14" s="12"/>
      <c r="AE14" s="198"/>
      <c r="AF14" s="199"/>
      <c r="AG14" s="200"/>
      <c r="AH14" s="33"/>
      <c r="AI14" s="37"/>
      <c r="AJ14" s="37"/>
      <c r="AK14" s="37"/>
      <c r="AL14" s="38"/>
      <c r="AM14" s="201">
        <f t="shared" si="9"/>
        <v>0</v>
      </c>
      <c r="AN14" s="202"/>
      <c r="AO14" s="94">
        <f t="shared" si="2"/>
        <v>0</v>
      </c>
      <c r="AP14" s="12"/>
      <c r="AQ14" s="12"/>
      <c r="AR14" s="12"/>
      <c r="AS14" s="198"/>
      <c r="AT14" s="199"/>
      <c r="AU14" s="200"/>
      <c r="AV14" s="33"/>
      <c r="AW14" s="37"/>
      <c r="AX14" s="37"/>
      <c r="AY14" s="37"/>
      <c r="AZ14" s="38"/>
      <c r="BA14" s="201">
        <f t="shared" si="10"/>
        <v>0</v>
      </c>
      <c r="BB14" s="202"/>
      <c r="BC14" s="94">
        <f t="shared" si="3"/>
        <v>0</v>
      </c>
      <c r="BD14" s="12"/>
      <c r="BE14" s="12"/>
      <c r="BF14" s="12"/>
      <c r="BG14" s="198"/>
      <c r="BH14" s="199"/>
      <c r="BI14" s="200"/>
      <c r="BJ14" s="33"/>
      <c r="BK14" s="37"/>
      <c r="BL14" s="37"/>
      <c r="BM14" s="37"/>
      <c r="BN14" s="38"/>
      <c r="BO14" s="201">
        <f t="shared" si="11"/>
        <v>0</v>
      </c>
      <c r="BP14" s="202"/>
      <c r="BQ14" s="94">
        <f t="shared" si="4"/>
        <v>0</v>
      </c>
      <c r="BR14" s="12"/>
      <c r="BS14" s="12"/>
      <c r="BT14" s="12"/>
      <c r="BU14" s="198"/>
      <c r="BV14" s="199"/>
      <c r="BW14" s="200"/>
      <c r="BX14" s="33"/>
      <c r="BY14" s="37"/>
      <c r="BZ14" s="37"/>
      <c r="CA14" s="37"/>
      <c r="CB14" s="38"/>
      <c r="CC14" s="201">
        <f t="shared" si="12"/>
        <v>0</v>
      </c>
      <c r="CD14" s="202"/>
      <c r="CE14" s="94">
        <f t="shared" si="5"/>
        <v>0</v>
      </c>
      <c r="CF14" s="12"/>
      <c r="CG14" s="12"/>
      <c r="CH14" s="12"/>
      <c r="CI14" s="198"/>
      <c r="CJ14" s="199"/>
      <c r="CK14" s="200"/>
      <c r="CL14" s="33"/>
      <c r="CM14" s="37"/>
      <c r="CN14" s="37"/>
      <c r="CO14" s="37"/>
      <c r="CP14" s="38"/>
      <c r="CQ14" s="201">
        <f t="shared" si="13"/>
        <v>0</v>
      </c>
      <c r="CR14" s="202"/>
      <c r="CS14" s="94">
        <f t="shared" si="6"/>
        <v>0</v>
      </c>
      <c r="CT14" s="12"/>
    </row>
    <row r="15" spans="1:98" ht="20" thickBot="1" x14ac:dyDescent="0.25">
      <c r="A15" s="12"/>
      <c r="B15" s="12"/>
      <c r="C15" s="181"/>
      <c r="D15" s="182"/>
      <c r="E15" s="183"/>
      <c r="F15" s="34"/>
      <c r="G15" s="39"/>
      <c r="H15" s="39"/>
      <c r="I15" s="39"/>
      <c r="J15" s="40"/>
      <c r="K15" s="184">
        <f t="shared" si="7"/>
        <v>0</v>
      </c>
      <c r="L15" s="185"/>
      <c r="M15" s="95">
        <f t="shared" si="0"/>
        <v>0</v>
      </c>
      <c r="N15" s="12"/>
      <c r="O15" s="12"/>
      <c r="P15" s="12"/>
      <c r="Q15" s="181"/>
      <c r="R15" s="182"/>
      <c r="S15" s="183"/>
      <c r="T15" s="34"/>
      <c r="U15" s="39"/>
      <c r="V15" s="39"/>
      <c r="W15" s="39"/>
      <c r="X15" s="40"/>
      <c r="Y15" s="184">
        <f t="shared" si="8"/>
        <v>0</v>
      </c>
      <c r="Z15" s="185"/>
      <c r="AA15" s="95">
        <f t="shared" si="1"/>
        <v>0</v>
      </c>
      <c r="AB15" s="12"/>
      <c r="AC15" s="12"/>
      <c r="AD15" s="12"/>
      <c r="AE15" s="181"/>
      <c r="AF15" s="182"/>
      <c r="AG15" s="183"/>
      <c r="AH15" s="34"/>
      <c r="AI15" s="39"/>
      <c r="AJ15" s="39"/>
      <c r="AK15" s="39"/>
      <c r="AL15" s="40"/>
      <c r="AM15" s="184">
        <f t="shared" si="9"/>
        <v>0</v>
      </c>
      <c r="AN15" s="185"/>
      <c r="AO15" s="95">
        <f t="shared" si="2"/>
        <v>0</v>
      </c>
      <c r="AP15" s="12"/>
      <c r="AQ15" s="12"/>
      <c r="AR15" s="12"/>
      <c r="AS15" s="181"/>
      <c r="AT15" s="182"/>
      <c r="AU15" s="183"/>
      <c r="AV15" s="34"/>
      <c r="AW15" s="39"/>
      <c r="AX15" s="39"/>
      <c r="AY15" s="39"/>
      <c r="AZ15" s="40"/>
      <c r="BA15" s="184">
        <f t="shared" si="10"/>
        <v>0</v>
      </c>
      <c r="BB15" s="185"/>
      <c r="BC15" s="95">
        <f t="shared" si="3"/>
        <v>0</v>
      </c>
      <c r="BD15" s="12"/>
      <c r="BE15" s="12"/>
      <c r="BF15" s="12"/>
      <c r="BG15" s="181"/>
      <c r="BH15" s="182"/>
      <c r="BI15" s="183"/>
      <c r="BJ15" s="34"/>
      <c r="BK15" s="39"/>
      <c r="BL15" s="39"/>
      <c r="BM15" s="39"/>
      <c r="BN15" s="40"/>
      <c r="BO15" s="184">
        <f t="shared" si="11"/>
        <v>0</v>
      </c>
      <c r="BP15" s="185"/>
      <c r="BQ15" s="95">
        <f t="shared" si="4"/>
        <v>0</v>
      </c>
      <c r="BR15" s="12"/>
      <c r="BS15" s="12"/>
      <c r="BT15" s="12"/>
      <c r="BU15" s="181"/>
      <c r="BV15" s="182"/>
      <c r="BW15" s="183"/>
      <c r="BX15" s="34"/>
      <c r="BY15" s="39"/>
      <c r="BZ15" s="39"/>
      <c r="CA15" s="39"/>
      <c r="CB15" s="40"/>
      <c r="CC15" s="184">
        <f t="shared" si="12"/>
        <v>0</v>
      </c>
      <c r="CD15" s="185"/>
      <c r="CE15" s="95">
        <f t="shared" si="5"/>
        <v>0</v>
      </c>
      <c r="CF15" s="12"/>
      <c r="CG15" s="12"/>
      <c r="CH15" s="12"/>
      <c r="CI15" s="181"/>
      <c r="CJ15" s="182"/>
      <c r="CK15" s="183"/>
      <c r="CL15" s="34"/>
      <c r="CM15" s="39"/>
      <c r="CN15" s="39"/>
      <c r="CO15" s="39"/>
      <c r="CP15" s="40"/>
      <c r="CQ15" s="184">
        <f t="shared" si="13"/>
        <v>0</v>
      </c>
      <c r="CR15" s="185"/>
      <c r="CS15" s="95">
        <f t="shared" si="6"/>
        <v>0</v>
      </c>
      <c r="CT15" s="12"/>
    </row>
    <row r="16" spans="1:98" ht="21" customHeight="1" x14ac:dyDescent="0.2">
      <c r="A16" s="12"/>
      <c r="B16" s="12"/>
      <c r="C16" s="186" t="s">
        <v>11</v>
      </c>
      <c r="D16" s="187"/>
      <c r="E16" s="188"/>
      <c r="F16" s="189">
        <f>SUM(F10:F15)</f>
        <v>0</v>
      </c>
      <c r="G16" s="84">
        <f>SUM(G10:G15)</f>
        <v>0</v>
      </c>
      <c r="H16" s="28">
        <f t="shared" ref="H16:J16" si="14">SUM(H10:H15)</f>
        <v>0</v>
      </c>
      <c r="I16" s="29">
        <f t="shared" si="14"/>
        <v>0</v>
      </c>
      <c r="J16" s="87">
        <f t="shared" si="14"/>
        <v>0</v>
      </c>
      <c r="K16" s="191">
        <f>SUM(K10+K11+K12+K14+K15)</f>
        <v>0</v>
      </c>
      <c r="L16" s="192"/>
      <c r="M16" s="172">
        <f>K16*F16</f>
        <v>0</v>
      </c>
      <c r="N16" s="12"/>
      <c r="O16" s="12"/>
      <c r="P16" s="12"/>
      <c r="Q16" s="186" t="s">
        <v>11</v>
      </c>
      <c r="R16" s="187"/>
      <c r="S16" s="188"/>
      <c r="T16" s="189">
        <f>SUM(T10:T15)</f>
        <v>0</v>
      </c>
      <c r="U16" s="84">
        <f>SUM(U10:U15)</f>
        <v>0</v>
      </c>
      <c r="V16" s="28">
        <f t="shared" ref="V16:X16" si="15">SUM(V10:V15)</f>
        <v>0</v>
      </c>
      <c r="W16" s="29">
        <f t="shared" si="15"/>
        <v>0</v>
      </c>
      <c r="X16" s="87">
        <f t="shared" si="15"/>
        <v>0</v>
      </c>
      <c r="Y16" s="191">
        <f>SUM(Y10+Y11+Y12+Y14+Y15)</f>
        <v>0</v>
      </c>
      <c r="Z16" s="192"/>
      <c r="AA16" s="172">
        <f>Y16*T16</f>
        <v>0</v>
      </c>
      <c r="AB16" s="12"/>
      <c r="AC16" s="12"/>
      <c r="AD16" s="12"/>
      <c r="AE16" s="186" t="s">
        <v>11</v>
      </c>
      <c r="AF16" s="187"/>
      <c r="AG16" s="188"/>
      <c r="AH16" s="189">
        <f>SUM(AH10:AH15)</f>
        <v>0</v>
      </c>
      <c r="AI16" s="84">
        <f>SUM(AI10:AI15)</f>
        <v>0</v>
      </c>
      <c r="AJ16" s="28">
        <f t="shared" ref="AJ16:AL16" si="16">SUM(AJ10:AJ15)</f>
        <v>0</v>
      </c>
      <c r="AK16" s="29">
        <f t="shared" si="16"/>
        <v>0</v>
      </c>
      <c r="AL16" s="87">
        <f t="shared" si="16"/>
        <v>0</v>
      </c>
      <c r="AM16" s="191">
        <f>SUM(AM10+AM11+AM12+AM14+AM15)</f>
        <v>0</v>
      </c>
      <c r="AN16" s="192"/>
      <c r="AO16" s="172">
        <f>AM16*AH16</f>
        <v>0</v>
      </c>
      <c r="AP16" s="12"/>
      <c r="AQ16" s="12"/>
      <c r="AR16" s="12"/>
      <c r="AS16" s="186" t="s">
        <v>11</v>
      </c>
      <c r="AT16" s="187"/>
      <c r="AU16" s="188"/>
      <c r="AV16" s="189">
        <f>SUM(AV10:AV15)</f>
        <v>0</v>
      </c>
      <c r="AW16" s="84">
        <f>SUM(AW10:AW15)</f>
        <v>0</v>
      </c>
      <c r="AX16" s="28">
        <f t="shared" ref="AX16:AZ16" si="17">SUM(AX10:AX15)</f>
        <v>0</v>
      </c>
      <c r="AY16" s="29">
        <f t="shared" si="17"/>
        <v>0</v>
      </c>
      <c r="AZ16" s="87">
        <f t="shared" si="17"/>
        <v>0</v>
      </c>
      <c r="BA16" s="191">
        <f>SUM(BA10+BA11+BA12+BA14+BA15)</f>
        <v>0</v>
      </c>
      <c r="BB16" s="192"/>
      <c r="BC16" s="172">
        <f>BA16*AV16</f>
        <v>0</v>
      </c>
      <c r="BD16" s="12"/>
      <c r="BE16" s="12"/>
      <c r="BF16" s="12"/>
      <c r="BG16" s="186" t="s">
        <v>11</v>
      </c>
      <c r="BH16" s="187"/>
      <c r="BI16" s="188"/>
      <c r="BJ16" s="189">
        <f>SUM(BJ10:BJ15)</f>
        <v>0</v>
      </c>
      <c r="BK16" s="84">
        <f>SUM(BK10:BK15)</f>
        <v>0</v>
      </c>
      <c r="BL16" s="28">
        <f t="shared" ref="BL16:BN16" si="18">SUM(BL10:BL15)</f>
        <v>0</v>
      </c>
      <c r="BM16" s="29">
        <f t="shared" si="18"/>
        <v>0</v>
      </c>
      <c r="BN16" s="87">
        <f t="shared" si="18"/>
        <v>0</v>
      </c>
      <c r="BO16" s="191">
        <f>SUM(BO10+BO11+BO12+BO14+BO15)</f>
        <v>0</v>
      </c>
      <c r="BP16" s="192"/>
      <c r="BQ16" s="172">
        <f>BO16*BJ16</f>
        <v>0</v>
      </c>
      <c r="BR16" s="12"/>
      <c r="BS16" s="12"/>
      <c r="BT16" s="12"/>
      <c r="BU16" s="186" t="s">
        <v>11</v>
      </c>
      <c r="BV16" s="187"/>
      <c r="BW16" s="188"/>
      <c r="BX16" s="189">
        <f>SUM(BX10:BX15)</f>
        <v>0</v>
      </c>
      <c r="BY16" s="84">
        <f>SUM(BY10:BY15)</f>
        <v>0</v>
      </c>
      <c r="BZ16" s="28">
        <f t="shared" ref="BZ16:CB16" si="19">SUM(BZ10:BZ15)</f>
        <v>0</v>
      </c>
      <c r="CA16" s="29">
        <f t="shared" si="19"/>
        <v>0</v>
      </c>
      <c r="CB16" s="87">
        <f t="shared" si="19"/>
        <v>0</v>
      </c>
      <c r="CC16" s="191">
        <f>SUM(CC10+CC11+CC12+CC14+CC15)</f>
        <v>0</v>
      </c>
      <c r="CD16" s="192"/>
      <c r="CE16" s="172">
        <f>CC16*BX16</f>
        <v>0</v>
      </c>
      <c r="CF16" s="12"/>
      <c r="CG16" s="12"/>
      <c r="CH16" s="12"/>
      <c r="CI16" s="186" t="s">
        <v>11</v>
      </c>
      <c r="CJ16" s="187"/>
      <c r="CK16" s="188"/>
      <c r="CL16" s="189">
        <f>SUM(CL10:CL15)</f>
        <v>0</v>
      </c>
      <c r="CM16" s="84">
        <f>SUM(CM10:CM15)</f>
        <v>0</v>
      </c>
      <c r="CN16" s="28">
        <f t="shared" ref="CN16:CP16" si="20">SUM(CN10:CN15)</f>
        <v>0</v>
      </c>
      <c r="CO16" s="29">
        <f t="shared" si="20"/>
        <v>0</v>
      </c>
      <c r="CP16" s="87">
        <f t="shared" si="20"/>
        <v>0</v>
      </c>
      <c r="CQ16" s="191">
        <f>SUM(CQ10+CQ11+CQ12+CQ14+CQ15)</f>
        <v>0</v>
      </c>
      <c r="CR16" s="192"/>
      <c r="CS16" s="172">
        <f>CQ16*CL16</f>
        <v>0</v>
      </c>
      <c r="CT16" s="12"/>
    </row>
    <row r="17" spans="1:98" ht="19" customHeight="1" thickBot="1" x14ac:dyDescent="0.25">
      <c r="A17" s="12"/>
      <c r="B17" s="12"/>
      <c r="C17" s="195" t="s">
        <v>14</v>
      </c>
      <c r="D17" s="196"/>
      <c r="E17" s="197"/>
      <c r="F17" s="190"/>
      <c r="G17" s="85">
        <f>IF(F16=0, 0, (G10*F10+G11*F11+G12*F12+G13*F13+G14*F14+G15*F15)/F16)</f>
        <v>0</v>
      </c>
      <c r="H17" s="30">
        <f>IF(F16=0, 0, (H10*F10+H11*F11+H12*F12+H13*F13+H14*F14+H15*F15)/F16)</f>
        <v>0</v>
      </c>
      <c r="I17" s="31">
        <f>IF(F16=0, 0, (I10*F10+I11*F11+I12*F12+I13*F13+I14*F14+I15*F15)/F16)</f>
        <v>0</v>
      </c>
      <c r="J17" s="88">
        <f>IF(F16=0, 0, (J10*F10+J11*F11+J12*F12+J13*F13+J14*F14+J15*F15)/F16)</f>
        <v>0</v>
      </c>
      <c r="K17" s="193"/>
      <c r="L17" s="194"/>
      <c r="M17" s="173"/>
      <c r="N17" s="12"/>
      <c r="O17" s="12"/>
      <c r="P17" s="12"/>
      <c r="Q17" s="195" t="s">
        <v>14</v>
      </c>
      <c r="R17" s="196"/>
      <c r="S17" s="197"/>
      <c r="T17" s="190"/>
      <c r="U17" s="85">
        <f>IF(T16=0, 0, (U10*T10+U11*T11+U12*T12+U13*T13+U14*T14+U15*T15)/T16)</f>
        <v>0</v>
      </c>
      <c r="V17" s="30">
        <f>IF(T16=0, 0, (V10*T10+V11*T11+V12*T12+V13*T13+V14*T14+V15*T15)/T16)</f>
        <v>0</v>
      </c>
      <c r="W17" s="31">
        <f>IF(T16=0, 0, (W10*T10+W11*T11+W12*T12+W13*T13+W14*T14+W15*T15)/T16)</f>
        <v>0</v>
      </c>
      <c r="X17" s="88">
        <f>IF(T16=0, 0, (X10*T10+X11*T11+X12*T12+X13*T13+X14*T14+X15*T15)/T16)</f>
        <v>0</v>
      </c>
      <c r="Y17" s="193"/>
      <c r="Z17" s="194"/>
      <c r="AA17" s="173"/>
      <c r="AB17" s="12"/>
      <c r="AC17" s="12"/>
      <c r="AD17" s="12"/>
      <c r="AE17" s="195" t="s">
        <v>14</v>
      </c>
      <c r="AF17" s="196"/>
      <c r="AG17" s="197"/>
      <c r="AH17" s="190"/>
      <c r="AI17" s="85">
        <f>IF(AH16=0, 0, (AI10*AH10+AI11*AH11+AI12*AH12+AI13*AH13+AI14*AH14+AI15*AH15)/AH16)</f>
        <v>0</v>
      </c>
      <c r="AJ17" s="30">
        <f>IF(AH16=0, 0, (AJ10*AH10+AJ11*AH11+AJ12*AH12+AJ13*AH13+AJ14*AH14+AJ15*AH15)/AH16)</f>
        <v>0</v>
      </c>
      <c r="AK17" s="31">
        <f>IF(AH16=0, 0, (AK10*AH10+AK11*AH11+AK12*AH12+AK13*AH13+AK14*AH14+AK15*AH15)/AH16)</f>
        <v>0</v>
      </c>
      <c r="AL17" s="88">
        <f>IF(AH16=0, 0, (AL10*AH10+AL11*AH11+AL12*AH12+AL13*AH13+AL14*AH14+AL15*AH15)/AH16)</f>
        <v>0</v>
      </c>
      <c r="AM17" s="193"/>
      <c r="AN17" s="194"/>
      <c r="AO17" s="173"/>
      <c r="AP17" s="12"/>
      <c r="AQ17" s="12"/>
      <c r="AR17" s="12"/>
      <c r="AS17" s="195" t="s">
        <v>14</v>
      </c>
      <c r="AT17" s="196"/>
      <c r="AU17" s="197"/>
      <c r="AV17" s="190"/>
      <c r="AW17" s="85">
        <f>IF(AV16=0, 0, (AW10*AV10+AW11*AV11+AW12*AV12+AW13*AV13+AW14*AV14+AW15*AV15)/AV16)</f>
        <v>0</v>
      </c>
      <c r="AX17" s="30">
        <f>IF(AV16=0, 0, (AX10*AV10+AX11*AV11+AX12*AV12+AX13*AV13+AX14*AV14+AX15*AV15)/AV16)</f>
        <v>0</v>
      </c>
      <c r="AY17" s="31">
        <f>IF(AV16=0, 0, (AY10*AV10+AY11*AV11+AY12*AV12+AY13*AV13+AY14*AV14+AY15*AV15)/AV16)</f>
        <v>0</v>
      </c>
      <c r="AZ17" s="88">
        <f>IF(AV16=0, 0, (AZ10*AV10+AZ11*AV11+AZ12*AV12+AZ13*AV13+AZ14*AV14+AZ15*AV15)/AV16)</f>
        <v>0</v>
      </c>
      <c r="BA17" s="193"/>
      <c r="BB17" s="194"/>
      <c r="BC17" s="173"/>
      <c r="BD17" s="12"/>
      <c r="BE17" s="12"/>
      <c r="BF17" s="12"/>
      <c r="BG17" s="195" t="s">
        <v>14</v>
      </c>
      <c r="BH17" s="196"/>
      <c r="BI17" s="197"/>
      <c r="BJ17" s="190"/>
      <c r="BK17" s="85">
        <f>IF(BJ16=0, 0, (BK10*BJ10+BK11*BJ11+BK12*BJ12+BK13*BJ13+BK14*BJ14+BK15*BJ15)/BJ16)</f>
        <v>0</v>
      </c>
      <c r="BL17" s="30">
        <f>IF(BJ16=0, 0, (BL10*BJ10+BL11*BJ11+BL12*BJ12+BL13*BJ13+BL14*BJ14+BL15*BJ15)/BJ16)</f>
        <v>0</v>
      </c>
      <c r="BM17" s="31">
        <f>IF(BJ16=0, 0, (BM10*BJ10+BM11*BJ11+BM12*BJ12+BM13*BJ13+BM14*BJ14+BM15*BJ15)/BJ16)</f>
        <v>0</v>
      </c>
      <c r="BN17" s="88">
        <f>IF(BJ16=0, 0, (BN10*BJ10+BN11*BJ11+BN12*BJ12+BN13*BJ13+BN14*BJ14+BN15*BJ15)/BJ16)</f>
        <v>0</v>
      </c>
      <c r="BO17" s="193"/>
      <c r="BP17" s="194"/>
      <c r="BQ17" s="173"/>
      <c r="BR17" s="12"/>
      <c r="BS17" s="12"/>
      <c r="BT17" s="12"/>
      <c r="BU17" s="195" t="s">
        <v>14</v>
      </c>
      <c r="BV17" s="196"/>
      <c r="BW17" s="197"/>
      <c r="BX17" s="190"/>
      <c r="BY17" s="85">
        <f>IF(BX16=0, 0, (BY10*BX10+BY11*BX11+BY12*BX12+BY13*BX13+BY14*BX14+BY15*BX15)/BX16)</f>
        <v>0</v>
      </c>
      <c r="BZ17" s="30">
        <f>IF(BX16=0, 0, (BZ10*BX10+BZ11*BX11+BZ12*BX12+BZ13*BX13+BZ14*BX14+BZ15*BX15)/BX16)</f>
        <v>0</v>
      </c>
      <c r="CA17" s="31">
        <f>IF(BX16=0, 0, (CA10*BX10+CA11*BX11+CA12*BX12+CA13*BX13+CA14*BX14+CA15*BX15)/BX16)</f>
        <v>0</v>
      </c>
      <c r="CB17" s="88">
        <f>IF(BX16=0, 0, (CB10*BX10+CB11*BX11+CB12*BX12+CB13*BX13+CB14*BX14+CB15*BX15)/BX16)</f>
        <v>0</v>
      </c>
      <c r="CC17" s="193"/>
      <c r="CD17" s="194"/>
      <c r="CE17" s="173"/>
      <c r="CF17" s="12"/>
      <c r="CG17" s="12"/>
      <c r="CH17" s="12"/>
      <c r="CI17" s="195" t="s">
        <v>14</v>
      </c>
      <c r="CJ17" s="196"/>
      <c r="CK17" s="197"/>
      <c r="CL17" s="190"/>
      <c r="CM17" s="85">
        <f>IF(CL16=0, 0, (CM10*CL10+CM11*CL11+CM12*CL12+CM13*CL13+CM14*CL14+CM15*CL15)/CL16)</f>
        <v>0</v>
      </c>
      <c r="CN17" s="30">
        <f>IF(CL16=0, 0, (CN10*CL10+CN11*CL11+CN12*CL12+CN13*CL13+CN14*CL14+CN15*CL15)/CL16)</f>
        <v>0</v>
      </c>
      <c r="CO17" s="31">
        <f>IF(CL16=0, 0, (CO10*CL10+CO11*CL11+CO12*CL12+CO13*CL13+CO14*CL14+CO15*CL15)/CL16)</f>
        <v>0</v>
      </c>
      <c r="CP17" s="88">
        <f>IF(CL16=0, 0, (CP10*CL10+CP11*CL11+CP12*CL12+CP13*CL13+CP14*CL14+CP15*CL15)/CL16)</f>
        <v>0</v>
      </c>
      <c r="CQ17" s="193"/>
      <c r="CR17" s="194"/>
      <c r="CS17" s="173"/>
      <c r="CT17" s="12"/>
    </row>
    <row r="18" spans="1:98" x14ac:dyDescent="0.2">
      <c r="A18" s="12"/>
      <c r="B18" s="12"/>
      <c r="C18" s="4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4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4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4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4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4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4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</row>
    <row r="19" spans="1:98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</row>
    <row r="20" spans="1:98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</row>
    <row r="21" spans="1:98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</row>
    <row r="22" spans="1:98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</row>
    <row r="23" spans="1:98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</row>
    <row r="24" spans="1:9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</row>
    <row r="25" spans="1:9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</row>
    <row r="26" spans="1:98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</row>
    <row r="27" spans="1:9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</row>
    <row r="28" spans="1:98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</row>
    <row r="29" spans="1:98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</row>
    <row r="30" spans="1:98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</row>
    <row r="31" spans="1:98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</row>
    <row r="32" spans="1:98" ht="17" thickBot="1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</row>
    <row r="33" spans="1:98" ht="16" customHeight="1" thickBot="1" x14ac:dyDescent="0.25">
      <c r="A33" s="12"/>
      <c r="B33" s="203" t="s">
        <v>0</v>
      </c>
      <c r="C33" s="204"/>
      <c r="D33" s="204"/>
      <c r="E33" s="204"/>
      <c r="F33" s="205"/>
      <c r="G33" s="13"/>
      <c r="H33" s="206" t="s">
        <v>4</v>
      </c>
      <c r="I33" s="207"/>
      <c r="J33" s="207"/>
      <c r="K33" s="207"/>
      <c r="L33" s="207"/>
      <c r="M33" s="208"/>
      <c r="N33" s="12"/>
      <c r="O33" s="12"/>
      <c r="P33" s="203" t="s">
        <v>0</v>
      </c>
      <c r="Q33" s="204"/>
      <c r="R33" s="204"/>
      <c r="S33" s="204"/>
      <c r="T33" s="205"/>
      <c r="U33" s="13"/>
      <c r="V33" s="206" t="s">
        <v>4</v>
      </c>
      <c r="W33" s="207"/>
      <c r="X33" s="207"/>
      <c r="Y33" s="207"/>
      <c r="Z33" s="207"/>
      <c r="AA33" s="208"/>
      <c r="AB33" s="12"/>
      <c r="AC33" s="12"/>
      <c r="AD33" s="203" t="s">
        <v>0</v>
      </c>
      <c r="AE33" s="204"/>
      <c r="AF33" s="204"/>
      <c r="AG33" s="204"/>
      <c r="AH33" s="205"/>
      <c r="AI33" s="13"/>
      <c r="AJ33" s="206" t="s">
        <v>4</v>
      </c>
      <c r="AK33" s="207"/>
      <c r="AL33" s="207"/>
      <c r="AM33" s="207"/>
      <c r="AN33" s="207"/>
      <c r="AO33" s="208"/>
      <c r="AP33" s="12"/>
      <c r="AQ33" s="12"/>
      <c r="AR33" s="203" t="s">
        <v>0</v>
      </c>
      <c r="AS33" s="204"/>
      <c r="AT33" s="204"/>
      <c r="AU33" s="204"/>
      <c r="AV33" s="205"/>
      <c r="AW33" s="13"/>
      <c r="AX33" s="206" t="s">
        <v>4</v>
      </c>
      <c r="AY33" s="207"/>
      <c r="AZ33" s="207"/>
      <c r="BA33" s="207"/>
      <c r="BB33" s="207"/>
      <c r="BC33" s="208"/>
      <c r="BD33" s="12"/>
      <c r="BE33" s="12"/>
      <c r="BF33" s="203" t="s">
        <v>0</v>
      </c>
      <c r="BG33" s="204"/>
      <c r="BH33" s="204"/>
      <c r="BI33" s="204"/>
      <c r="BJ33" s="205"/>
      <c r="BK33" s="13"/>
      <c r="BL33" s="206" t="s">
        <v>4</v>
      </c>
      <c r="BM33" s="207"/>
      <c r="BN33" s="207"/>
      <c r="BO33" s="207"/>
      <c r="BP33" s="207"/>
      <c r="BQ33" s="208"/>
      <c r="BR33" s="12"/>
      <c r="BS33" s="12"/>
      <c r="BT33" s="203" t="s">
        <v>0</v>
      </c>
      <c r="BU33" s="204"/>
      <c r="BV33" s="204"/>
      <c r="BW33" s="204"/>
      <c r="BX33" s="205"/>
      <c r="BY33" s="13"/>
      <c r="BZ33" s="206" t="s">
        <v>4</v>
      </c>
      <c r="CA33" s="207"/>
      <c r="CB33" s="207"/>
      <c r="CC33" s="207"/>
      <c r="CD33" s="207"/>
      <c r="CE33" s="208"/>
      <c r="CF33" s="12"/>
      <c r="CG33" s="12"/>
      <c r="CH33" s="203" t="s">
        <v>0</v>
      </c>
      <c r="CI33" s="204"/>
      <c r="CJ33" s="204"/>
      <c r="CK33" s="204"/>
      <c r="CL33" s="205"/>
      <c r="CM33" s="13"/>
      <c r="CN33" s="206" t="s">
        <v>4</v>
      </c>
      <c r="CO33" s="207"/>
      <c r="CP33" s="207"/>
      <c r="CQ33" s="207"/>
      <c r="CR33" s="207"/>
      <c r="CS33" s="208"/>
      <c r="CT33" s="12"/>
    </row>
    <row r="34" spans="1:98" ht="16" customHeight="1" thickBot="1" x14ac:dyDescent="0.25">
      <c r="A34" s="12"/>
      <c r="B34" s="6">
        <v>0</v>
      </c>
      <c r="C34" s="169" t="s">
        <v>27</v>
      </c>
      <c r="D34" s="170"/>
      <c r="E34" s="170"/>
      <c r="F34" s="171"/>
      <c r="G34" s="13"/>
      <c r="H34" s="4">
        <v>0</v>
      </c>
      <c r="I34" s="136" t="s">
        <v>24</v>
      </c>
      <c r="J34" s="137"/>
      <c r="K34" s="137"/>
      <c r="L34" s="137"/>
      <c r="M34" s="138"/>
      <c r="N34" s="12"/>
      <c r="O34" s="12"/>
      <c r="P34" s="6">
        <v>0</v>
      </c>
      <c r="Q34" s="169" t="s">
        <v>27</v>
      </c>
      <c r="R34" s="170"/>
      <c r="S34" s="170"/>
      <c r="T34" s="171"/>
      <c r="U34" s="13"/>
      <c r="V34" s="4">
        <v>0</v>
      </c>
      <c r="W34" s="136" t="s">
        <v>24</v>
      </c>
      <c r="X34" s="137"/>
      <c r="Y34" s="137"/>
      <c r="Z34" s="137"/>
      <c r="AA34" s="138"/>
      <c r="AB34" s="12"/>
      <c r="AC34" s="12"/>
      <c r="AD34" s="6">
        <v>0</v>
      </c>
      <c r="AE34" s="169" t="s">
        <v>27</v>
      </c>
      <c r="AF34" s="170"/>
      <c r="AG34" s="170"/>
      <c r="AH34" s="171"/>
      <c r="AI34" s="13"/>
      <c r="AJ34" s="4">
        <v>0</v>
      </c>
      <c r="AK34" s="136" t="s">
        <v>24</v>
      </c>
      <c r="AL34" s="137"/>
      <c r="AM34" s="137"/>
      <c r="AN34" s="137"/>
      <c r="AO34" s="138"/>
      <c r="AP34" s="12"/>
      <c r="AQ34" s="12"/>
      <c r="AR34" s="6">
        <v>0</v>
      </c>
      <c r="AS34" s="169" t="s">
        <v>27</v>
      </c>
      <c r="AT34" s="170"/>
      <c r="AU34" s="170"/>
      <c r="AV34" s="171"/>
      <c r="AW34" s="13"/>
      <c r="AX34" s="4">
        <v>0</v>
      </c>
      <c r="AY34" s="136" t="s">
        <v>24</v>
      </c>
      <c r="AZ34" s="137"/>
      <c r="BA34" s="137"/>
      <c r="BB34" s="137"/>
      <c r="BC34" s="138"/>
      <c r="BD34" s="12"/>
      <c r="BE34" s="12"/>
      <c r="BF34" s="6">
        <v>0</v>
      </c>
      <c r="BG34" s="169" t="s">
        <v>27</v>
      </c>
      <c r="BH34" s="170"/>
      <c r="BI34" s="170"/>
      <c r="BJ34" s="171"/>
      <c r="BK34" s="13"/>
      <c r="BL34" s="4">
        <v>0</v>
      </c>
      <c r="BM34" s="136" t="s">
        <v>24</v>
      </c>
      <c r="BN34" s="137"/>
      <c r="BO34" s="137"/>
      <c r="BP34" s="137"/>
      <c r="BQ34" s="138"/>
      <c r="BR34" s="12"/>
      <c r="BS34" s="12"/>
      <c r="BT34" s="6">
        <v>0</v>
      </c>
      <c r="BU34" s="169" t="s">
        <v>27</v>
      </c>
      <c r="BV34" s="170"/>
      <c r="BW34" s="170"/>
      <c r="BX34" s="171"/>
      <c r="BY34" s="13"/>
      <c r="BZ34" s="4">
        <v>0</v>
      </c>
      <c r="CA34" s="136" t="s">
        <v>24</v>
      </c>
      <c r="CB34" s="137"/>
      <c r="CC34" s="137"/>
      <c r="CD34" s="137"/>
      <c r="CE34" s="138"/>
      <c r="CF34" s="12"/>
      <c r="CG34" s="12"/>
      <c r="CH34" s="6">
        <v>0</v>
      </c>
      <c r="CI34" s="169" t="s">
        <v>27</v>
      </c>
      <c r="CJ34" s="170"/>
      <c r="CK34" s="170"/>
      <c r="CL34" s="171"/>
      <c r="CM34" s="13"/>
      <c r="CN34" s="4">
        <v>0</v>
      </c>
      <c r="CO34" s="136" t="s">
        <v>24</v>
      </c>
      <c r="CP34" s="137"/>
      <c r="CQ34" s="137"/>
      <c r="CR34" s="137"/>
      <c r="CS34" s="138"/>
      <c r="CT34" s="12"/>
    </row>
    <row r="35" spans="1:98" ht="16" customHeight="1" thickBot="1" x14ac:dyDescent="0.25">
      <c r="A35" s="12"/>
      <c r="B35" s="5">
        <v>1</v>
      </c>
      <c r="C35" s="141" t="s">
        <v>52</v>
      </c>
      <c r="D35" s="142"/>
      <c r="E35" s="142"/>
      <c r="F35" s="143"/>
      <c r="G35" s="13"/>
      <c r="H35" s="5">
        <v>1</v>
      </c>
      <c r="I35" s="141" t="s">
        <v>25</v>
      </c>
      <c r="J35" s="142"/>
      <c r="K35" s="142"/>
      <c r="L35" s="142"/>
      <c r="M35" s="143"/>
      <c r="N35" s="12"/>
      <c r="O35" s="12"/>
      <c r="P35" s="5">
        <v>1</v>
      </c>
      <c r="Q35" s="141" t="s">
        <v>52</v>
      </c>
      <c r="R35" s="142"/>
      <c r="S35" s="142"/>
      <c r="T35" s="143"/>
      <c r="U35" s="13"/>
      <c r="V35" s="5">
        <v>1</v>
      </c>
      <c r="W35" s="141" t="s">
        <v>25</v>
      </c>
      <c r="X35" s="142"/>
      <c r="Y35" s="142"/>
      <c r="Z35" s="142"/>
      <c r="AA35" s="143"/>
      <c r="AB35" s="12"/>
      <c r="AC35" s="12"/>
      <c r="AD35" s="5">
        <v>1</v>
      </c>
      <c r="AE35" s="141" t="s">
        <v>52</v>
      </c>
      <c r="AF35" s="142"/>
      <c r="AG35" s="142"/>
      <c r="AH35" s="143"/>
      <c r="AI35" s="13"/>
      <c r="AJ35" s="5">
        <v>1</v>
      </c>
      <c r="AK35" s="141" t="s">
        <v>25</v>
      </c>
      <c r="AL35" s="142"/>
      <c r="AM35" s="142"/>
      <c r="AN35" s="142"/>
      <c r="AO35" s="143"/>
      <c r="AP35" s="12"/>
      <c r="AQ35" s="12"/>
      <c r="AR35" s="5">
        <v>1</v>
      </c>
      <c r="AS35" s="141" t="s">
        <v>52</v>
      </c>
      <c r="AT35" s="142"/>
      <c r="AU35" s="142"/>
      <c r="AV35" s="143"/>
      <c r="AW35" s="13"/>
      <c r="AX35" s="5">
        <v>1</v>
      </c>
      <c r="AY35" s="141" t="s">
        <v>25</v>
      </c>
      <c r="AZ35" s="142"/>
      <c r="BA35" s="142"/>
      <c r="BB35" s="142"/>
      <c r="BC35" s="143"/>
      <c r="BD35" s="12"/>
      <c r="BE35" s="12"/>
      <c r="BF35" s="5">
        <v>1</v>
      </c>
      <c r="BG35" s="141" t="s">
        <v>52</v>
      </c>
      <c r="BH35" s="142"/>
      <c r="BI35" s="142"/>
      <c r="BJ35" s="143"/>
      <c r="BK35" s="13"/>
      <c r="BL35" s="5">
        <v>1</v>
      </c>
      <c r="BM35" s="141" t="s">
        <v>25</v>
      </c>
      <c r="BN35" s="142"/>
      <c r="BO35" s="142"/>
      <c r="BP35" s="142"/>
      <c r="BQ35" s="143"/>
      <c r="BR35" s="12"/>
      <c r="BS35" s="12"/>
      <c r="BT35" s="5">
        <v>1</v>
      </c>
      <c r="BU35" s="141" t="s">
        <v>52</v>
      </c>
      <c r="BV35" s="142"/>
      <c r="BW35" s="142"/>
      <c r="BX35" s="143"/>
      <c r="BY35" s="13"/>
      <c r="BZ35" s="5">
        <v>1</v>
      </c>
      <c r="CA35" s="141" t="s">
        <v>25</v>
      </c>
      <c r="CB35" s="142"/>
      <c r="CC35" s="142"/>
      <c r="CD35" s="142"/>
      <c r="CE35" s="143"/>
      <c r="CF35" s="12"/>
      <c r="CG35" s="12"/>
      <c r="CH35" s="5">
        <v>1</v>
      </c>
      <c r="CI35" s="141" t="s">
        <v>52</v>
      </c>
      <c r="CJ35" s="142"/>
      <c r="CK35" s="142"/>
      <c r="CL35" s="143"/>
      <c r="CM35" s="13"/>
      <c r="CN35" s="5">
        <v>1</v>
      </c>
      <c r="CO35" s="141" t="s">
        <v>25</v>
      </c>
      <c r="CP35" s="142"/>
      <c r="CQ35" s="142"/>
      <c r="CR35" s="142"/>
      <c r="CS35" s="143"/>
      <c r="CT35" s="12"/>
    </row>
    <row r="36" spans="1:98" ht="16" customHeight="1" thickBot="1" x14ac:dyDescent="0.25">
      <c r="A36" s="12"/>
      <c r="B36" s="7">
        <v>2</v>
      </c>
      <c r="C36" s="169" t="s">
        <v>53</v>
      </c>
      <c r="D36" s="170"/>
      <c r="E36" s="170"/>
      <c r="F36" s="171"/>
      <c r="G36" s="13"/>
      <c r="H36" s="134">
        <v>2</v>
      </c>
      <c r="I36" s="136" t="s">
        <v>55</v>
      </c>
      <c r="J36" s="137"/>
      <c r="K36" s="137"/>
      <c r="L36" s="137"/>
      <c r="M36" s="138"/>
      <c r="N36" s="12"/>
      <c r="O36" s="12"/>
      <c r="P36" s="7">
        <v>2</v>
      </c>
      <c r="Q36" s="169" t="s">
        <v>53</v>
      </c>
      <c r="R36" s="170"/>
      <c r="S36" s="170"/>
      <c r="T36" s="171"/>
      <c r="U36" s="13"/>
      <c r="V36" s="134">
        <v>2</v>
      </c>
      <c r="W36" s="136" t="s">
        <v>55</v>
      </c>
      <c r="X36" s="137"/>
      <c r="Y36" s="137"/>
      <c r="Z36" s="137"/>
      <c r="AA36" s="138"/>
      <c r="AB36" s="12"/>
      <c r="AC36" s="12"/>
      <c r="AD36" s="7">
        <v>2</v>
      </c>
      <c r="AE36" s="169" t="s">
        <v>53</v>
      </c>
      <c r="AF36" s="170"/>
      <c r="AG36" s="170"/>
      <c r="AH36" s="171"/>
      <c r="AI36" s="13"/>
      <c r="AJ36" s="134">
        <v>2</v>
      </c>
      <c r="AK36" s="136" t="s">
        <v>55</v>
      </c>
      <c r="AL36" s="137"/>
      <c r="AM36" s="137"/>
      <c r="AN36" s="137"/>
      <c r="AO36" s="138"/>
      <c r="AP36" s="12"/>
      <c r="AQ36" s="12"/>
      <c r="AR36" s="7">
        <v>2</v>
      </c>
      <c r="AS36" s="169" t="s">
        <v>53</v>
      </c>
      <c r="AT36" s="170"/>
      <c r="AU36" s="170"/>
      <c r="AV36" s="171"/>
      <c r="AW36" s="13"/>
      <c r="AX36" s="134">
        <v>2</v>
      </c>
      <c r="AY36" s="136" t="s">
        <v>55</v>
      </c>
      <c r="AZ36" s="137"/>
      <c r="BA36" s="137"/>
      <c r="BB36" s="137"/>
      <c r="BC36" s="138"/>
      <c r="BD36" s="12"/>
      <c r="BE36" s="12"/>
      <c r="BF36" s="7">
        <v>2</v>
      </c>
      <c r="BG36" s="169" t="s">
        <v>53</v>
      </c>
      <c r="BH36" s="170"/>
      <c r="BI36" s="170"/>
      <c r="BJ36" s="171"/>
      <c r="BK36" s="13"/>
      <c r="BL36" s="134">
        <v>2</v>
      </c>
      <c r="BM36" s="136" t="s">
        <v>55</v>
      </c>
      <c r="BN36" s="137"/>
      <c r="BO36" s="137"/>
      <c r="BP36" s="137"/>
      <c r="BQ36" s="138"/>
      <c r="BR36" s="12"/>
      <c r="BS36" s="12"/>
      <c r="BT36" s="7">
        <v>2</v>
      </c>
      <c r="BU36" s="169" t="s">
        <v>53</v>
      </c>
      <c r="BV36" s="170"/>
      <c r="BW36" s="170"/>
      <c r="BX36" s="171"/>
      <c r="BY36" s="13"/>
      <c r="BZ36" s="134">
        <v>2</v>
      </c>
      <c r="CA36" s="136" t="s">
        <v>55</v>
      </c>
      <c r="CB36" s="137"/>
      <c r="CC36" s="137"/>
      <c r="CD36" s="137"/>
      <c r="CE36" s="138"/>
      <c r="CF36" s="12"/>
      <c r="CG36" s="12"/>
      <c r="CH36" s="7">
        <v>2</v>
      </c>
      <c r="CI36" s="169" t="s">
        <v>53</v>
      </c>
      <c r="CJ36" s="170"/>
      <c r="CK36" s="170"/>
      <c r="CL36" s="171"/>
      <c r="CM36" s="13"/>
      <c r="CN36" s="134">
        <v>2</v>
      </c>
      <c r="CO36" s="136" t="s">
        <v>55</v>
      </c>
      <c r="CP36" s="137"/>
      <c r="CQ36" s="137"/>
      <c r="CR36" s="137"/>
      <c r="CS36" s="138"/>
      <c r="CT36" s="12"/>
    </row>
    <row r="37" spans="1:98" ht="16" customHeight="1" thickBot="1" x14ac:dyDescent="0.25">
      <c r="A37" s="12"/>
      <c r="B37" s="5">
        <v>3</v>
      </c>
      <c r="C37" s="141" t="s">
        <v>15</v>
      </c>
      <c r="D37" s="142"/>
      <c r="E37" s="142"/>
      <c r="F37" s="143"/>
      <c r="G37" s="13"/>
      <c r="H37" s="135"/>
      <c r="I37" s="136"/>
      <c r="J37" s="137"/>
      <c r="K37" s="137"/>
      <c r="L37" s="137"/>
      <c r="M37" s="138"/>
      <c r="N37" s="12"/>
      <c r="O37" s="12"/>
      <c r="P37" s="5">
        <v>3</v>
      </c>
      <c r="Q37" s="141" t="s">
        <v>15</v>
      </c>
      <c r="R37" s="142"/>
      <c r="S37" s="142"/>
      <c r="T37" s="143"/>
      <c r="U37" s="13"/>
      <c r="V37" s="135"/>
      <c r="W37" s="136"/>
      <c r="X37" s="137"/>
      <c r="Y37" s="137"/>
      <c r="Z37" s="137"/>
      <c r="AA37" s="138"/>
      <c r="AB37" s="12"/>
      <c r="AC37" s="12"/>
      <c r="AD37" s="5">
        <v>3</v>
      </c>
      <c r="AE37" s="141" t="s">
        <v>15</v>
      </c>
      <c r="AF37" s="142"/>
      <c r="AG37" s="142"/>
      <c r="AH37" s="143"/>
      <c r="AI37" s="13"/>
      <c r="AJ37" s="135"/>
      <c r="AK37" s="136"/>
      <c r="AL37" s="137"/>
      <c r="AM37" s="137"/>
      <c r="AN37" s="137"/>
      <c r="AO37" s="138"/>
      <c r="AP37" s="12"/>
      <c r="AQ37" s="12"/>
      <c r="AR37" s="5">
        <v>3</v>
      </c>
      <c r="AS37" s="141" t="s">
        <v>15</v>
      </c>
      <c r="AT37" s="142"/>
      <c r="AU37" s="142"/>
      <c r="AV37" s="143"/>
      <c r="AW37" s="13"/>
      <c r="AX37" s="135"/>
      <c r="AY37" s="136"/>
      <c r="AZ37" s="137"/>
      <c r="BA37" s="137"/>
      <c r="BB37" s="137"/>
      <c r="BC37" s="138"/>
      <c r="BD37" s="12"/>
      <c r="BE37" s="12"/>
      <c r="BF37" s="5">
        <v>3</v>
      </c>
      <c r="BG37" s="141" t="s">
        <v>15</v>
      </c>
      <c r="BH37" s="142"/>
      <c r="BI37" s="142"/>
      <c r="BJ37" s="143"/>
      <c r="BK37" s="13"/>
      <c r="BL37" s="135"/>
      <c r="BM37" s="136"/>
      <c r="BN37" s="137"/>
      <c r="BO37" s="137"/>
      <c r="BP37" s="137"/>
      <c r="BQ37" s="138"/>
      <c r="BR37" s="12"/>
      <c r="BS37" s="12"/>
      <c r="BT37" s="5">
        <v>3</v>
      </c>
      <c r="BU37" s="141" t="s">
        <v>15</v>
      </c>
      <c r="BV37" s="142"/>
      <c r="BW37" s="142"/>
      <c r="BX37" s="143"/>
      <c r="BY37" s="13"/>
      <c r="BZ37" s="135"/>
      <c r="CA37" s="136"/>
      <c r="CB37" s="137"/>
      <c r="CC37" s="137"/>
      <c r="CD37" s="137"/>
      <c r="CE37" s="138"/>
      <c r="CF37" s="12"/>
      <c r="CG37" s="12"/>
      <c r="CH37" s="5">
        <v>3</v>
      </c>
      <c r="CI37" s="141" t="s">
        <v>15</v>
      </c>
      <c r="CJ37" s="142"/>
      <c r="CK37" s="142"/>
      <c r="CL37" s="143"/>
      <c r="CM37" s="13"/>
      <c r="CN37" s="135"/>
      <c r="CO37" s="136"/>
      <c r="CP37" s="137"/>
      <c r="CQ37" s="137"/>
      <c r="CR37" s="137"/>
      <c r="CS37" s="138"/>
      <c r="CT37" s="12"/>
    </row>
    <row r="38" spans="1:98" ht="16" customHeight="1" thickBot="1" x14ac:dyDescent="0.25">
      <c r="A38" s="12"/>
      <c r="B38" s="7">
        <v>4</v>
      </c>
      <c r="C38" s="169" t="s">
        <v>16</v>
      </c>
      <c r="D38" s="170"/>
      <c r="E38" s="170"/>
      <c r="F38" s="171"/>
      <c r="G38" s="13"/>
      <c r="H38" s="139">
        <v>3</v>
      </c>
      <c r="I38" s="141" t="s">
        <v>56</v>
      </c>
      <c r="J38" s="142"/>
      <c r="K38" s="142"/>
      <c r="L38" s="142"/>
      <c r="M38" s="143"/>
      <c r="N38" s="12"/>
      <c r="O38" s="12"/>
      <c r="P38" s="7">
        <v>4</v>
      </c>
      <c r="Q38" s="169" t="s">
        <v>16</v>
      </c>
      <c r="R38" s="170"/>
      <c r="S38" s="170"/>
      <c r="T38" s="171"/>
      <c r="U38" s="13"/>
      <c r="V38" s="139">
        <v>3</v>
      </c>
      <c r="W38" s="141" t="s">
        <v>56</v>
      </c>
      <c r="X38" s="142"/>
      <c r="Y38" s="142"/>
      <c r="Z38" s="142"/>
      <c r="AA38" s="143"/>
      <c r="AB38" s="12"/>
      <c r="AC38" s="12"/>
      <c r="AD38" s="7">
        <v>4</v>
      </c>
      <c r="AE38" s="169" t="s">
        <v>16</v>
      </c>
      <c r="AF38" s="170"/>
      <c r="AG38" s="170"/>
      <c r="AH38" s="171"/>
      <c r="AI38" s="13"/>
      <c r="AJ38" s="139">
        <v>3</v>
      </c>
      <c r="AK38" s="141" t="s">
        <v>56</v>
      </c>
      <c r="AL38" s="142"/>
      <c r="AM38" s="142"/>
      <c r="AN38" s="142"/>
      <c r="AO38" s="143"/>
      <c r="AP38" s="12"/>
      <c r="AQ38" s="12"/>
      <c r="AR38" s="7">
        <v>4</v>
      </c>
      <c r="AS38" s="169" t="s">
        <v>16</v>
      </c>
      <c r="AT38" s="170"/>
      <c r="AU38" s="170"/>
      <c r="AV38" s="171"/>
      <c r="AW38" s="13"/>
      <c r="AX38" s="139">
        <v>3</v>
      </c>
      <c r="AY38" s="141" t="s">
        <v>56</v>
      </c>
      <c r="AZ38" s="142"/>
      <c r="BA38" s="142"/>
      <c r="BB38" s="142"/>
      <c r="BC38" s="143"/>
      <c r="BD38" s="12"/>
      <c r="BE38" s="12"/>
      <c r="BF38" s="7">
        <v>4</v>
      </c>
      <c r="BG38" s="169" t="s">
        <v>16</v>
      </c>
      <c r="BH38" s="170"/>
      <c r="BI38" s="170"/>
      <c r="BJ38" s="171"/>
      <c r="BK38" s="13"/>
      <c r="BL38" s="139">
        <v>3</v>
      </c>
      <c r="BM38" s="141" t="s">
        <v>56</v>
      </c>
      <c r="BN38" s="142"/>
      <c r="BO38" s="142"/>
      <c r="BP38" s="142"/>
      <c r="BQ38" s="143"/>
      <c r="BR38" s="12"/>
      <c r="BS38" s="12"/>
      <c r="BT38" s="7">
        <v>4</v>
      </c>
      <c r="BU38" s="169" t="s">
        <v>16</v>
      </c>
      <c r="BV38" s="170"/>
      <c r="BW38" s="170"/>
      <c r="BX38" s="171"/>
      <c r="BY38" s="13"/>
      <c r="BZ38" s="139">
        <v>3</v>
      </c>
      <c r="CA38" s="141" t="s">
        <v>56</v>
      </c>
      <c r="CB38" s="142"/>
      <c r="CC38" s="142"/>
      <c r="CD38" s="142"/>
      <c r="CE38" s="143"/>
      <c r="CF38" s="12"/>
      <c r="CG38" s="12"/>
      <c r="CH38" s="7">
        <v>4</v>
      </c>
      <c r="CI38" s="169" t="s">
        <v>16</v>
      </c>
      <c r="CJ38" s="170"/>
      <c r="CK38" s="170"/>
      <c r="CL38" s="171"/>
      <c r="CM38" s="13"/>
      <c r="CN38" s="139">
        <v>3</v>
      </c>
      <c r="CO38" s="141" t="s">
        <v>56</v>
      </c>
      <c r="CP38" s="142"/>
      <c r="CQ38" s="142"/>
      <c r="CR38" s="142"/>
      <c r="CS38" s="143"/>
      <c r="CT38" s="12"/>
    </row>
    <row r="39" spans="1:98" ht="16" customHeight="1" thickBot="1" x14ac:dyDescent="0.25">
      <c r="A39" s="12"/>
      <c r="B39" s="5">
        <v>5</v>
      </c>
      <c r="C39" s="141" t="s">
        <v>17</v>
      </c>
      <c r="D39" s="142"/>
      <c r="E39" s="142"/>
      <c r="F39" s="143"/>
      <c r="G39" s="13"/>
      <c r="H39" s="140"/>
      <c r="I39" s="141"/>
      <c r="J39" s="142"/>
      <c r="K39" s="142"/>
      <c r="L39" s="142"/>
      <c r="M39" s="143"/>
      <c r="N39" s="12"/>
      <c r="O39" s="12"/>
      <c r="P39" s="5">
        <v>5</v>
      </c>
      <c r="Q39" s="141" t="s">
        <v>17</v>
      </c>
      <c r="R39" s="142"/>
      <c r="S39" s="142"/>
      <c r="T39" s="143"/>
      <c r="U39" s="13"/>
      <c r="V39" s="140"/>
      <c r="W39" s="141"/>
      <c r="X39" s="142"/>
      <c r="Y39" s="142"/>
      <c r="Z39" s="142"/>
      <c r="AA39" s="143"/>
      <c r="AB39" s="12"/>
      <c r="AC39" s="12"/>
      <c r="AD39" s="5">
        <v>5</v>
      </c>
      <c r="AE39" s="141" t="s">
        <v>17</v>
      </c>
      <c r="AF39" s="142"/>
      <c r="AG39" s="142"/>
      <c r="AH39" s="143"/>
      <c r="AI39" s="13"/>
      <c r="AJ39" s="140"/>
      <c r="AK39" s="141"/>
      <c r="AL39" s="142"/>
      <c r="AM39" s="142"/>
      <c r="AN39" s="142"/>
      <c r="AO39" s="143"/>
      <c r="AP39" s="12"/>
      <c r="AQ39" s="12"/>
      <c r="AR39" s="5">
        <v>5</v>
      </c>
      <c r="AS39" s="141" t="s">
        <v>17</v>
      </c>
      <c r="AT39" s="142"/>
      <c r="AU39" s="142"/>
      <c r="AV39" s="143"/>
      <c r="AW39" s="13"/>
      <c r="AX39" s="140"/>
      <c r="AY39" s="141"/>
      <c r="AZ39" s="142"/>
      <c r="BA39" s="142"/>
      <c r="BB39" s="142"/>
      <c r="BC39" s="143"/>
      <c r="BD39" s="12"/>
      <c r="BE39" s="12"/>
      <c r="BF39" s="5">
        <v>5</v>
      </c>
      <c r="BG39" s="141" t="s">
        <v>17</v>
      </c>
      <c r="BH39" s="142"/>
      <c r="BI39" s="142"/>
      <c r="BJ39" s="143"/>
      <c r="BK39" s="13"/>
      <c r="BL39" s="140"/>
      <c r="BM39" s="141"/>
      <c r="BN39" s="142"/>
      <c r="BO39" s="142"/>
      <c r="BP39" s="142"/>
      <c r="BQ39" s="143"/>
      <c r="BR39" s="12"/>
      <c r="BS39" s="12"/>
      <c r="BT39" s="5">
        <v>5</v>
      </c>
      <c r="BU39" s="141" t="s">
        <v>17</v>
      </c>
      <c r="BV39" s="142"/>
      <c r="BW39" s="142"/>
      <c r="BX39" s="143"/>
      <c r="BY39" s="13"/>
      <c r="BZ39" s="140"/>
      <c r="CA39" s="141"/>
      <c r="CB39" s="142"/>
      <c r="CC39" s="142"/>
      <c r="CD39" s="142"/>
      <c r="CE39" s="143"/>
      <c r="CF39" s="12"/>
      <c r="CG39" s="12"/>
      <c r="CH39" s="5">
        <v>5</v>
      </c>
      <c r="CI39" s="141" t="s">
        <v>17</v>
      </c>
      <c r="CJ39" s="142"/>
      <c r="CK39" s="142"/>
      <c r="CL39" s="143"/>
      <c r="CM39" s="13"/>
      <c r="CN39" s="140"/>
      <c r="CO39" s="141"/>
      <c r="CP39" s="142"/>
      <c r="CQ39" s="142"/>
      <c r="CR39" s="142"/>
      <c r="CS39" s="143"/>
      <c r="CT39" s="12"/>
    </row>
    <row r="40" spans="1:98" ht="16" customHeight="1" thickBot="1" x14ac:dyDescent="0.25">
      <c r="A40" s="12"/>
      <c r="B40" s="7">
        <v>6</v>
      </c>
      <c r="C40" s="163" t="s">
        <v>18</v>
      </c>
      <c r="D40" s="164"/>
      <c r="E40" s="164"/>
      <c r="F40" s="165"/>
      <c r="G40" s="13"/>
      <c r="H40" s="89">
        <v>4</v>
      </c>
      <c r="I40" s="144" t="s">
        <v>54</v>
      </c>
      <c r="J40" s="145"/>
      <c r="K40" s="145"/>
      <c r="L40" s="145"/>
      <c r="M40" s="146"/>
      <c r="N40" s="12"/>
      <c r="O40" s="12"/>
      <c r="P40" s="7">
        <v>6</v>
      </c>
      <c r="Q40" s="163" t="s">
        <v>18</v>
      </c>
      <c r="R40" s="164"/>
      <c r="S40" s="164"/>
      <c r="T40" s="165"/>
      <c r="U40" s="13"/>
      <c r="V40" s="89">
        <v>4</v>
      </c>
      <c r="W40" s="144" t="s">
        <v>54</v>
      </c>
      <c r="X40" s="145"/>
      <c r="Y40" s="145"/>
      <c r="Z40" s="145"/>
      <c r="AA40" s="146"/>
      <c r="AB40" s="12"/>
      <c r="AC40" s="12"/>
      <c r="AD40" s="7">
        <v>6</v>
      </c>
      <c r="AE40" s="163" t="s">
        <v>18</v>
      </c>
      <c r="AF40" s="164"/>
      <c r="AG40" s="164"/>
      <c r="AH40" s="165"/>
      <c r="AI40" s="13"/>
      <c r="AJ40" s="89">
        <v>4</v>
      </c>
      <c r="AK40" s="144" t="s">
        <v>54</v>
      </c>
      <c r="AL40" s="145"/>
      <c r="AM40" s="145"/>
      <c r="AN40" s="145"/>
      <c r="AO40" s="146"/>
      <c r="AP40" s="12"/>
      <c r="AQ40" s="12"/>
      <c r="AR40" s="7">
        <v>6</v>
      </c>
      <c r="AS40" s="163" t="s">
        <v>18</v>
      </c>
      <c r="AT40" s="164"/>
      <c r="AU40" s="164"/>
      <c r="AV40" s="165"/>
      <c r="AW40" s="13"/>
      <c r="AX40" s="89">
        <v>4</v>
      </c>
      <c r="AY40" s="144" t="s">
        <v>54</v>
      </c>
      <c r="AZ40" s="145"/>
      <c r="BA40" s="145"/>
      <c r="BB40" s="145"/>
      <c r="BC40" s="146"/>
      <c r="BD40" s="12"/>
      <c r="BE40" s="12"/>
      <c r="BF40" s="7">
        <v>6</v>
      </c>
      <c r="BG40" s="163" t="s">
        <v>18</v>
      </c>
      <c r="BH40" s="164"/>
      <c r="BI40" s="164"/>
      <c r="BJ40" s="165"/>
      <c r="BK40" s="13"/>
      <c r="BL40" s="89">
        <v>4</v>
      </c>
      <c r="BM40" s="144" t="s">
        <v>54</v>
      </c>
      <c r="BN40" s="145"/>
      <c r="BO40" s="145"/>
      <c r="BP40" s="145"/>
      <c r="BQ40" s="146"/>
      <c r="BR40" s="12"/>
      <c r="BS40" s="12"/>
      <c r="BT40" s="7">
        <v>6</v>
      </c>
      <c r="BU40" s="163" t="s">
        <v>18</v>
      </c>
      <c r="BV40" s="164"/>
      <c r="BW40" s="164"/>
      <c r="BX40" s="165"/>
      <c r="BY40" s="13"/>
      <c r="BZ40" s="89">
        <v>4</v>
      </c>
      <c r="CA40" s="144" t="s">
        <v>54</v>
      </c>
      <c r="CB40" s="145"/>
      <c r="CC40" s="145"/>
      <c r="CD40" s="145"/>
      <c r="CE40" s="146"/>
      <c r="CF40" s="12"/>
      <c r="CG40" s="12"/>
      <c r="CH40" s="7">
        <v>6</v>
      </c>
      <c r="CI40" s="163" t="s">
        <v>18</v>
      </c>
      <c r="CJ40" s="164"/>
      <c r="CK40" s="164"/>
      <c r="CL40" s="165"/>
      <c r="CM40" s="13"/>
      <c r="CN40" s="89">
        <v>4</v>
      </c>
      <c r="CO40" s="144" t="s">
        <v>54</v>
      </c>
      <c r="CP40" s="145"/>
      <c r="CQ40" s="145"/>
      <c r="CR40" s="145"/>
      <c r="CS40" s="146"/>
      <c r="CT40" s="12"/>
    </row>
    <row r="41" spans="1:98" ht="16" customHeight="1" thickBot="1" x14ac:dyDescent="0.25">
      <c r="A41" s="12"/>
      <c r="B41" s="13"/>
      <c r="C41" s="13"/>
      <c r="D41" s="13"/>
      <c r="E41" s="13"/>
      <c r="F41" s="13"/>
      <c r="G41" s="13"/>
      <c r="H41" s="5">
        <v>5</v>
      </c>
      <c r="I41" s="131" t="s">
        <v>26</v>
      </c>
      <c r="J41" s="132"/>
      <c r="K41" s="132"/>
      <c r="L41" s="132"/>
      <c r="M41" s="133"/>
      <c r="N41" s="12"/>
      <c r="O41" s="12"/>
      <c r="P41" s="13"/>
      <c r="Q41" s="13"/>
      <c r="R41" s="13"/>
      <c r="S41" s="13"/>
      <c r="T41" s="13"/>
      <c r="U41" s="13"/>
      <c r="V41" s="5">
        <v>5</v>
      </c>
      <c r="W41" s="131" t="s">
        <v>26</v>
      </c>
      <c r="X41" s="132"/>
      <c r="Y41" s="132"/>
      <c r="Z41" s="132"/>
      <c r="AA41" s="133"/>
      <c r="AB41" s="12"/>
      <c r="AC41" s="12"/>
      <c r="AD41" s="13"/>
      <c r="AE41" s="13"/>
      <c r="AF41" s="13"/>
      <c r="AG41" s="13"/>
      <c r="AH41" s="13"/>
      <c r="AI41" s="13"/>
      <c r="AJ41" s="5">
        <v>5</v>
      </c>
      <c r="AK41" s="131" t="s">
        <v>26</v>
      </c>
      <c r="AL41" s="132"/>
      <c r="AM41" s="132"/>
      <c r="AN41" s="132"/>
      <c r="AO41" s="133"/>
      <c r="AP41" s="12"/>
      <c r="AQ41" s="12"/>
      <c r="AR41" s="13"/>
      <c r="AS41" s="13"/>
      <c r="AT41" s="13"/>
      <c r="AU41" s="13"/>
      <c r="AV41" s="13"/>
      <c r="AW41" s="13"/>
      <c r="AX41" s="5">
        <v>5</v>
      </c>
      <c r="AY41" s="131" t="s">
        <v>26</v>
      </c>
      <c r="AZ41" s="132"/>
      <c r="BA41" s="132"/>
      <c r="BB41" s="132"/>
      <c r="BC41" s="133"/>
      <c r="BD41" s="12"/>
      <c r="BE41" s="12"/>
      <c r="BF41" s="13"/>
      <c r="BG41" s="13"/>
      <c r="BH41" s="13"/>
      <c r="BI41" s="13"/>
      <c r="BJ41" s="13"/>
      <c r="BK41" s="13"/>
      <c r="BL41" s="5">
        <v>5</v>
      </c>
      <c r="BM41" s="131" t="s">
        <v>26</v>
      </c>
      <c r="BN41" s="132"/>
      <c r="BO41" s="132"/>
      <c r="BP41" s="132"/>
      <c r="BQ41" s="133"/>
      <c r="BR41" s="12"/>
      <c r="BS41" s="12"/>
      <c r="BT41" s="13"/>
      <c r="BU41" s="13"/>
      <c r="BV41" s="13"/>
      <c r="BW41" s="13"/>
      <c r="BX41" s="13"/>
      <c r="BY41" s="13"/>
      <c r="BZ41" s="5">
        <v>5</v>
      </c>
      <c r="CA41" s="131" t="s">
        <v>26</v>
      </c>
      <c r="CB41" s="132"/>
      <c r="CC41" s="132"/>
      <c r="CD41" s="132"/>
      <c r="CE41" s="133"/>
      <c r="CF41" s="12"/>
      <c r="CG41" s="12"/>
      <c r="CH41" s="13"/>
      <c r="CI41" s="13"/>
      <c r="CJ41" s="13"/>
      <c r="CK41" s="13"/>
      <c r="CL41" s="13"/>
      <c r="CM41" s="13"/>
      <c r="CN41" s="5">
        <v>5</v>
      </c>
      <c r="CO41" s="131" t="s">
        <v>26</v>
      </c>
      <c r="CP41" s="132"/>
      <c r="CQ41" s="132"/>
      <c r="CR41" s="132"/>
      <c r="CS41" s="133"/>
      <c r="CT41" s="12"/>
    </row>
    <row r="42" spans="1:98" ht="16" customHeight="1" thickBot="1" x14ac:dyDescent="0.25">
      <c r="A42" s="12"/>
      <c r="B42" s="166" t="s">
        <v>3</v>
      </c>
      <c r="C42" s="167"/>
      <c r="D42" s="167"/>
      <c r="E42" s="167"/>
      <c r="F42" s="168"/>
      <c r="G42" s="13"/>
      <c r="H42" s="13"/>
      <c r="I42" s="13"/>
      <c r="J42" s="13"/>
      <c r="K42" s="13"/>
      <c r="L42" s="13"/>
      <c r="M42" s="13"/>
      <c r="N42" s="12"/>
      <c r="O42" s="12"/>
      <c r="P42" s="166" t="s">
        <v>3</v>
      </c>
      <c r="Q42" s="167"/>
      <c r="R42" s="167"/>
      <c r="S42" s="167"/>
      <c r="T42" s="168"/>
      <c r="U42" s="13"/>
      <c r="V42" s="13"/>
      <c r="W42" s="13"/>
      <c r="X42" s="13"/>
      <c r="Y42" s="13"/>
      <c r="Z42" s="13"/>
      <c r="AA42" s="13"/>
      <c r="AB42" s="12"/>
      <c r="AC42" s="12"/>
      <c r="AD42" s="166" t="s">
        <v>3</v>
      </c>
      <c r="AE42" s="167"/>
      <c r="AF42" s="167"/>
      <c r="AG42" s="167"/>
      <c r="AH42" s="168"/>
      <c r="AI42" s="13"/>
      <c r="AJ42" s="13"/>
      <c r="AK42" s="13"/>
      <c r="AL42" s="13"/>
      <c r="AM42" s="13"/>
      <c r="AN42" s="13"/>
      <c r="AO42" s="13"/>
      <c r="AP42" s="12"/>
      <c r="AQ42" s="12"/>
      <c r="AR42" s="166" t="s">
        <v>3</v>
      </c>
      <c r="AS42" s="167"/>
      <c r="AT42" s="167"/>
      <c r="AU42" s="167"/>
      <c r="AV42" s="168"/>
      <c r="AW42" s="13"/>
      <c r="AX42" s="13"/>
      <c r="AY42" s="13"/>
      <c r="AZ42" s="13"/>
      <c r="BA42" s="13"/>
      <c r="BB42" s="13"/>
      <c r="BC42" s="13"/>
      <c r="BD42" s="12"/>
      <c r="BE42" s="12"/>
      <c r="BF42" s="166" t="s">
        <v>3</v>
      </c>
      <c r="BG42" s="167"/>
      <c r="BH42" s="167"/>
      <c r="BI42" s="167"/>
      <c r="BJ42" s="168"/>
      <c r="BK42" s="13"/>
      <c r="BL42" s="13"/>
      <c r="BM42" s="13"/>
      <c r="BN42" s="13"/>
      <c r="BO42" s="13"/>
      <c r="BP42" s="13"/>
      <c r="BQ42" s="13"/>
      <c r="BR42" s="12"/>
      <c r="BS42" s="12"/>
      <c r="BT42" s="166" t="s">
        <v>3</v>
      </c>
      <c r="BU42" s="167"/>
      <c r="BV42" s="167"/>
      <c r="BW42" s="167"/>
      <c r="BX42" s="168"/>
      <c r="BY42" s="13"/>
      <c r="BZ42" s="13"/>
      <c r="CA42" s="13"/>
      <c r="CB42" s="13"/>
      <c r="CC42" s="13"/>
      <c r="CD42" s="13"/>
      <c r="CE42" s="13"/>
      <c r="CF42" s="12"/>
      <c r="CG42" s="12"/>
      <c r="CH42" s="166" t="s">
        <v>3</v>
      </c>
      <c r="CI42" s="167"/>
      <c r="CJ42" s="167"/>
      <c r="CK42" s="167"/>
      <c r="CL42" s="168"/>
      <c r="CM42" s="13"/>
      <c r="CN42" s="13"/>
      <c r="CO42" s="13"/>
      <c r="CP42" s="13"/>
      <c r="CQ42" s="13"/>
      <c r="CR42" s="13"/>
      <c r="CS42" s="13"/>
      <c r="CT42" s="12"/>
    </row>
    <row r="43" spans="1:98" ht="16" customHeight="1" thickBot="1" x14ac:dyDescent="0.25">
      <c r="A43" s="12"/>
      <c r="B43" s="8">
        <v>0</v>
      </c>
      <c r="C43" s="156" t="s">
        <v>19</v>
      </c>
      <c r="D43" s="157"/>
      <c r="E43" s="157"/>
      <c r="F43" s="158"/>
      <c r="G43" s="13"/>
      <c r="H43" s="147" t="s">
        <v>5</v>
      </c>
      <c r="I43" s="148"/>
      <c r="J43" s="148"/>
      <c r="K43" s="148"/>
      <c r="L43" s="148"/>
      <c r="M43" s="149"/>
      <c r="N43" s="12"/>
      <c r="O43" s="12"/>
      <c r="P43" s="8">
        <v>0</v>
      </c>
      <c r="Q43" s="156" t="s">
        <v>19</v>
      </c>
      <c r="R43" s="157"/>
      <c r="S43" s="157"/>
      <c r="T43" s="158"/>
      <c r="U43" s="13"/>
      <c r="V43" s="147" t="s">
        <v>5</v>
      </c>
      <c r="W43" s="148"/>
      <c r="X43" s="148"/>
      <c r="Y43" s="148"/>
      <c r="Z43" s="148"/>
      <c r="AA43" s="149"/>
      <c r="AB43" s="12"/>
      <c r="AC43" s="12"/>
      <c r="AD43" s="8">
        <v>0</v>
      </c>
      <c r="AE43" s="156" t="s">
        <v>19</v>
      </c>
      <c r="AF43" s="157"/>
      <c r="AG43" s="157"/>
      <c r="AH43" s="158"/>
      <c r="AI43" s="13"/>
      <c r="AJ43" s="147" t="s">
        <v>5</v>
      </c>
      <c r="AK43" s="148"/>
      <c r="AL43" s="148"/>
      <c r="AM43" s="148"/>
      <c r="AN43" s="148"/>
      <c r="AO43" s="149"/>
      <c r="AP43" s="12"/>
      <c r="AQ43" s="12"/>
      <c r="AR43" s="8">
        <v>0</v>
      </c>
      <c r="AS43" s="156" t="s">
        <v>19</v>
      </c>
      <c r="AT43" s="157"/>
      <c r="AU43" s="157"/>
      <c r="AV43" s="158"/>
      <c r="AW43" s="13"/>
      <c r="AX43" s="147" t="s">
        <v>5</v>
      </c>
      <c r="AY43" s="148"/>
      <c r="AZ43" s="148"/>
      <c r="BA43" s="148"/>
      <c r="BB43" s="148"/>
      <c r="BC43" s="149"/>
      <c r="BD43" s="12"/>
      <c r="BE43" s="12"/>
      <c r="BF43" s="8">
        <v>0</v>
      </c>
      <c r="BG43" s="156" t="s">
        <v>19</v>
      </c>
      <c r="BH43" s="157"/>
      <c r="BI43" s="157"/>
      <c r="BJ43" s="158"/>
      <c r="BK43" s="13"/>
      <c r="BL43" s="147" t="s">
        <v>5</v>
      </c>
      <c r="BM43" s="148"/>
      <c r="BN43" s="148"/>
      <c r="BO43" s="148"/>
      <c r="BP43" s="148"/>
      <c r="BQ43" s="149"/>
      <c r="BR43" s="12"/>
      <c r="BS43" s="12"/>
      <c r="BT43" s="8">
        <v>0</v>
      </c>
      <c r="BU43" s="156" t="s">
        <v>19</v>
      </c>
      <c r="BV43" s="157"/>
      <c r="BW43" s="157"/>
      <c r="BX43" s="158"/>
      <c r="BY43" s="13"/>
      <c r="BZ43" s="147" t="s">
        <v>5</v>
      </c>
      <c r="CA43" s="148"/>
      <c r="CB43" s="148"/>
      <c r="CC43" s="148"/>
      <c r="CD43" s="148"/>
      <c r="CE43" s="149"/>
      <c r="CF43" s="12"/>
      <c r="CG43" s="12"/>
      <c r="CH43" s="8">
        <v>0</v>
      </c>
      <c r="CI43" s="156" t="s">
        <v>19</v>
      </c>
      <c r="CJ43" s="157"/>
      <c r="CK43" s="157"/>
      <c r="CL43" s="158"/>
      <c r="CM43" s="13"/>
      <c r="CN43" s="147" t="s">
        <v>5</v>
      </c>
      <c r="CO43" s="148"/>
      <c r="CP43" s="148"/>
      <c r="CQ43" s="148"/>
      <c r="CR43" s="148"/>
      <c r="CS43" s="149"/>
      <c r="CT43" s="12"/>
    </row>
    <row r="44" spans="1:98" ht="16" customHeight="1" thickBot="1" x14ac:dyDescent="0.25">
      <c r="A44" s="12"/>
      <c r="B44" s="5">
        <v>1</v>
      </c>
      <c r="C44" s="141" t="s">
        <v>20</v>
      </c>
      <c r="D44" s="142"/>
      <c r="E44" s="142"/>
      <c r="F44" s="143"/>
      <c r="G44" s="13"/>
      <c r="H44" s="41">
        <v>0</v>
      </c>
      <c r="I44" s="159" t="s">
        <v>57</v>
      </c>
      <c r="J44" s="151"/>
      <c r="K44" s="151"/>
      <c r="L44" s="151"/>
      <c r="M44" s="152"/>
      <c r="N44" s="12"/>
      <c r="O44" s="12"/>
      <c r="P44" s="5">
        <v>1</v>
      </c>
      <c r="Q44" s="141" t="s">
        <v>20</v>
      </c>
      <c r="R44" s="142"/>
      <c r="S44" s="142"/>
      <c r="T44" s="143"/>
      <c r="U44" s="13"/>
      <c r="V44" s="41">
        <v>0</v>
      </c>
      <c r="W44" s="159" t="s">
        <v>57</v>
      </c>
      <c r="X44" s="151"/>
      <c r="Y44" s="151"/>
      <c r="Z44" s="151"/>
      <c r="AA44" s="152"/>
      <c r="AB44" s="12"/>
      <c r="AC44" s="12"/>
      <c r="AD44" s="5">
        <v>1</v>
      </c>
      <c r="AE44" s="141" t="s">
        <v>20</v>
      </c>
      <c r="AF44" s="142"/>
      <c r="AG44" s="142"/>
      <c r="AH44" s="143"/>
      <c r="AI44" s="13"/>
      <c r="AJ44" s="41">
        <v>0</v>
      </c>
      <c r="AK44" s="159" t="s">
        <v>57</v>
      </c>
      <c r="AL44" s="151"/>
      <c r="AM44" s="151"/>
      <c r="AN44" s="151"/>
      <c r="AO44" s="152"/>
      <c r="AP44" s="12"/>
      <c r="AQ44" s="12"/>
      <c r="AR44" s="5">
        <v>1</v>
      </c>
      <c r="AS44" s="141" t="s">
        <v>20</v>
      </c>
      <c r="AT44" s="142"/>
      <c r="AU44" s="142"/>
      <c r="AV44" s="143"/>
      <c r="AW44" s="13"/>
      <c r="AX44" s="41">
        <v>0</v>
      </c>
      <c r="AY44" s="159" t="s">
        <v>57</v>
      </c>
      <c r="AZ44" s="151"/>
      <c r="BA44" s="151"/>
      <c r="BB44" s="151"/>
      <c r="BC44" s="152"/>
      <c r="BD44" s="12"/>
      <c r="BE44" s="12"/>
      <c r="BF44" s="5">
        <v>1</v>
      </c>
      <c r="BG44" s="141" t="s">
        <v>20</v>
      </c>
      <c r="BH44" s="142"/>
      <c r="BI44" s="142"/>
      <c r="BJ44" s="143"/>
      <c r="BK44" s="13"/>
      <c r="BL44" s="41">
        <v>0</v>
      </c>
      <c r="BM44" s="159" t="s">
        <v>57</v>
      </c>
      <c r="BN44" s="151"/>
      <c r="BO44" s="151"/>
      <c r="BP44" s="151"/>
      <c r="BQ44" s="152"/>
      <c r="BR44" s="12"/>
      <c r="BS44" s="12"/>
      <c r="BT44" s="5">
        <v>1</v>
      </c>
      <c r="BU44" s="141" t="s">
        <v>20</v>
      </c>
      <c r="BV44" s="142"/>
      <c r="BW44" s="142"/>
      <c r="BX44" s="143"/>
      <c r="BY44" s="13"/>
      <c r="BZ44" s="41">
        <v>0</v>
      </c>
      <c r="CA44" s="159" t="s">
        <v>57</v>
      </c>
      <c r="CB44" s="151"/>
      <c r="CC44" s="151"/>
      <c r="CD44" s="151"/>
      <c r="CE44" s="152"/>
      <c r="CF44" s="12"/>
      <c r="CG44" s="12"/>
      <c r="CH44" s="5">
        <v>1</v>
      </c>
      <c r="CI44" s="141" t="s">
        <v>20</v>
      </c>
      <c r="CJ44" s="142"/>
      <c r="CK44" s="142"/>
      <c r="CL44" s="143"/>
      <c r="CM44" s="13"/>
      <c r="CN44" s="41">
        <v>0</v>
      </c>
      <c r="CO44" s="159" t="s">
        <v>57</v>
      </c>
      <c r="CP44" s="151"/>
      <c r="CQ44" s="151"/>
      <c r="CR44" s="151"/>
      <c r="CS44" s="152"/>
      <c r="CT44" s="12"/>
    </row>
    <row r="45" spans="1:98" ht="16" customHeight="1" thickBot="1" x14ac:dyDescent="0.25">
      <c r="A45" s="12"/>
      <c r="B45" s="9">
        <v>2</v>
      </c>
      <c r="C45" s="156" t="s">
        <v>21</v>
      </c>
      <c r="D45" s="157"/>
      <c r="E45" s="157"/>
      <c r="F45" s="158"/>
      <c r="G45" s="13"/>
      <c r="H45" s="11">
        <v>1</v>
      </c>
      <c r="I45" s="160" t="s">
        <v>28</v>
      </c>
      <c r="J45" s="161"/>
      <c r="K45" s="161"/>
      <c r="L45" s="161"/>
      <c r="M45" s="162"/>
      <c r="N45" s="12"/>
      <c r="O45" s="12"/>
      <c r="P45" s="9">
        <v>2</v>
      </c>
      <c r="Q45" s="156" t="s">
        <v>21</v>
      </c>
      <c r="R45" s="157"/>
      <c r="S45" s="157"/>
      <c r="T45" s="158"/>
      <c r="U45" s="13"/>
      <c r="V45" s="11">
        <v>1</v>
      </c>
      <c r="W45" s="160" t="s">
        <v>28</v>
      </c>
      <c r="X45" s="161"/>
      <c r="Y45" s="161"/>
      <c r="Z45" s="161"/>
      <c r="AA45" s="162"/>
      <c r="AB45" s="12"/>
      <c r="AC45" s="12"/>
      <c r="AD45" s="9">
        <v>2</v>
      </c>
      <c r="AE45" s="156" t="s">
        <v>21</v>
      </c>
      <c r="AF45" s="157"/>
      <c r="AG45" s="157"/>
      <c r="AH45" s="158"/>
      <c r="AI45" s="13"/>
      <c r="AJ45" s="11">
        <v>1</v>
      </c>
      <c r="AK45" s="160" t="s">
        <v>28</v>
      </c>
      <c r="AL45" s="161"/>
      <c r="AM45" s="161"/>
      <c r="AN45" s="161"/>
      <c r="AO45" s="162"/>
      <c r="AP45" s="12"/>
      <c r="AQ45" s="12"/>
      <c r="AR45" s="9">
        <v>2</v>
      </c>
      <c r="AS45" s="156" t="s">
        <v>21</v>
      </c>
      <c r="AT45" s="157"/>
      <c r="AU45" s="157"/>
      <c r="AV45" s="158"/>
      <c r="AW45" s="13"/>
      <c r="AX45" s="11">
        <v>1</v>
      </c>
      <c r="AY45" s="160" t="s">
        <v>28</v>
      </c>
      <c r="AZ45" s="161"/>
      <c r="BA45" s="161"/>
      <c r="BB45" s="161"/>
      <c r="BC45" s="162"/>
      <c r="BD45" s="12"/>
      <c r="BE45" s="12"/>
      <c r="BF45" s="9">
        <v>2</v>
      </c>
      <c r="BG45" s="156" t="s">
        <v>21</v>
      </c>
      <c r="BH45" s="157"/>
      <c r="BI45" s="157"/>
      <c r="BJ45" s="158"/>
      <c r="BK45" s="13"/>
      <c r="BL45" s="11">
        <v>1</v>
      </c>
      <c r="BM45" s="160" t="s">
        <v>28</v>
      </c>
      <c r="BN45" s="161"/>
      <c r="BO45" s="161"/>
      <c r="BP45" s="161"/>
      <c r="BQ45" s="162"/>
      <c r="BR45" s="12"/>
      <c r="BS45" s="12"/>
      <c r="BT45" s="9">
        <v>2</v>
      </c>
      <c r="BU45" s="156" t="s">
        <v>21</v>
      </c>
      <c r="BV45" s="157"/>
      <c r="BW45" s="157"/>
      <c r="BX45" s="158"/>
      <c r="BY45" s="13"/>
      <c r="BZ45" s="11">
        <v>1</v>
      </c>
      <c r="CA45" s="160" t="s">
        <v>28</v>
      </c>
      <c r="CB45" s="161"/>
      <c r="CC45" s="161"/>
      <c r="CD45" s="161"/>
      <c r="CE45" s="162"/>
      <c r="CF45" s="12"/>
      <c r="CG45" s="12"/>
      <c r="CH45" s="9">
        <v>2</v>
      </c>
      <c r="CI45" s="156" t="s">
        <v>21</v>
      </c>
      <c r="CJ45" s="157"/>
      <c r="CK45" s="157"/>
      <c r="CL45" s="158"/>
      <c r="CM45" s="13"/>
      <c r="CN45" s="11">
        <v>1</v>
      </c>
      <c r="CO45" s="160" t="s">
        <v>28</v>
      </c>
      <c r="CP45" s="161"/>
      <c r="CQ45" s="161"/>
      <c r="CR45" s="161"/>
      <c r="CS45" s="162"/>
      <c r="CT45" s="12"/>
    </row>
    <row r="46" spans="1:98" ht="16" customHeight="1" thickBot="1" x14ac:dyDescent="0.25">
      <c r="A46" s="12"/>
      <c r="B46" s="5">
        <v>3</v>
      </c>
      <c r="C46" s="141" t="s">
        <v>22</v>
      </c>
      <c r="D46" s="142"/>
      <c r="E46" s="142"/>
      <c r="F46" s="143"/>
      <c r="G46" s="13"/>
      <c r="H46" s="10">
        <v>2</v>
      </c>
      <c r="I46" s="150" t="s">
        <v>58</v>
      </c>
      <c r="J46" s="151"/>
      <c r="K46" s="151"/>
      <c r="L46" s="151"/>
      <c r="M46" s="152"/>
      <c r="N46" s="12"/>
      <c r="O46" s="12"/>
      <c r="P46" s="5">
        <v>3</v>
      </c>
      <c r="Q46" s="141" t="s">
        <v>22</v>
      </c>
      <c r="R46" s="142"/>
      <c r="S46" s="142"/>
      <c r="T46" s="143"/>
      <c r="U46" s="13"/>
      <c r="V46" s="10">
        <v>2</v>
      </c>
      <c r="W46" s="150" t="s">
        <v>58</v>
      </c>
      <c r="X46" s="151"/>
      <c r="Y46" s="151"/>
      <c r="Z46" s="151"/>
      <c r="AA46" s="152"/>
      <c r="AB46" s="12"/>
      <c r="AC46" s="12"/>
      <c r="AD46" s="5">
        <v>3</v>
      </c>
      <c r="AE46" s="141" t="s">
        <v>22</v>
      </c>
      <c r="AF46" s="142"/>
      <c r="AG46" s="142"/>
      <c r="AH46" s="143"/>
      <c r="AI46" s="13"/>
      <c r="AJ46" s="10">
        <v>2</v>
      </c>
      <c r="AK46" s="150" t="s">
        <v>58</v>
      </c>
      <c r="AL46" s="151"/>
      <c r="AM46" s="151"/>
      <c r="AN46" s="151"/>
      <c r="AO46" s="152"/>
      <c r="AP46" s="12"/>
      <c r="AQ46" s="12"/>
      <c r="AR46" s="5">
        <v>3</v>
      </c>
      <c r="AS46" s="141" t="s">
        <v>22</v>
      </c>
      <c r="AT46" s="142"/>
      <c r="AU46" s="142"/>
      <c r="AV46" s="143"/>
      <c r="AW46" s="13"/>
      <c r="AX46" s="10">
        <v>2</v>
      </c>
      <c r="AY46" s="150" t="s">
        <v>58</v>
      </c>
      <c r="AZ46" s="151"/>
      <c r="BA46" s="151"/>
      <c r="BB46" s="151"/>
      <c r="BC46" s="152"/>
      <c r="BD46" s="12"/>
      <c r="BE46" s="12"/>
      <c r="BF46" s="5">
        <v>3</v>
      </c>
      <c r="BG46" s="141" t="s">
        <v>22</v>
      </c>
      <c r="BH46" s="142"/>
      <c r="BI46" s="142"/>
      <c r="BJ46" s="143"/>
      <c r="BK46" s="13"/>
      <c r="BL46" s="10">
        <v>2</v>
      </c>
      <c r="BM46" s="150" t="s">
        <v>58</v>
      </c>
      <c r="BN46" s="151"/>
      <c r="BO46" s="151"/>
      <c r="BP46" s="151"/>
      <c r="BQ46" s="152"/>
      <c r="BR46" s="12"/>
      <c r="BS46" s="12"/>
      <c r="BT46" s="5">
        <v>3</v>
      </c>
      <c r="BU46" s="141" t="s">
        <v>22</v>
      </c>
      <c r="BV46" s="142"/>
      <c r="BW46" s="142"/>
      <c r="BX46" s="143"/>
      <c r="BY46" s="13"/>
      <c r="BZ46" s="10">
        <v>2</v>
      </c>
      <c r="CA46" s="150" t="s">
        <v>58</v>
      </c>
      <c r="CB46" s="151"/>
      <c r="CC46" s="151"/>
      <c r="CD46" s="151"/>
      <c r="CE46" s="152"/>
      <c r="CF46" s="12"/>
      <c r="CG46" s="12"/>
      <c r="CH46" s="5">
        <v>3</v>
      </c>
      <c r="CI46" s="141" t="s">
        <v>22</v>
      </c>
      <c r="CJ46" s="142"/>
      <c r="CK46" s="142"/>
      <c r="CL46" s="143"/>
      <c r="CM46" s="13"/>
      <c r="CN46" s="10">
        <v>2</v>
      </c>
      <c r="CO46" s="150" t="s">
        <v>58</v>
      </c>
      <c r="CP46" s="151"/>
      <c r="CQ46" s="151"/>
      <c r="CR46" s="151"/>
      <c r="CS46" s="152"/>
      <c r="CT46" s="12"/>
    </row>
    <row r="47" spans="1:98" ht="16" customHeight="1" thickBot="1" x14ac:dyDescent="0.25">
      <c r="A47" s="12"/>
      <c r="B47" s="9">
        <v>4</v>
      </c>
      <c r="C47" s="153" t="s">
        <v>23</v>
      </c>
      <c r="D47" s="154"/>
      <c r="E47" s="154"/>
      <c r="F47" s="155"/>
      <c r="G47" s="12"/>
      <c r="H47" s="5">
        <v>3</v>
      </c>
      <c r="I47" s="131" t="s">
        <v>29</v>
      </c>
      <c r="J47" s="132"/>
      <c r="K47" s="132"/>
      <c r="L47" s="132"/>
      <c r="M47" s="133"/>
      <c r="N47" s="12"/>
      <c r="O47" s="12"/>
      <c r="P47" s="9">
        <v>4</v>
      </c>
      <c r="Q47" s="153" t="s">
        <v>23</v>
      </c>
      <c r="R47" s="154"/>
      <c r="S47" s="154"/>
      <c r="T47" s="155"/>
      <c r="U47" s="12"/>
      <c r="V47" s="5">
        <v>3</v>
      </c>
      <c r="W47" s="131" t="s">
        <v>29</v>
      </c>
      <c r="X47" s="132"/>
      <c r="Y47" s="132"/>
      <c r="Z47" s="132"/>
      <c r="AA47" s="133"/>
      <c r="AB47" s="12"/>
      <c r="AC47" s="12"/>
      <c r="AD47" s="9">
        <v>4</v>
      </c>
      <c r="AE47" s="153" t="s">
        <v>23</v>
      </c>
      <c r="AF47" s="154"/>
      <c r="AG47" s="154"/>
      <c r="AH47" s="155"/>
      <c r="AI47" s="12"/>
      <c r="AJ47" s="5">
        <v>3</v>
      </c>
      <c r="AK47" s="131" t="s">
        <v>29</v>
      </c>
      <c r="AL47" s="132"/>
      <c r="AM47" s="132"/>
      <c r="AN47" s="132"/>
      <c r="AO47" s="133"/>
      <c r="AP47" s="12"/>
      <c r="AQ47" s="12"/>
      <c r="AR47" s="9">
        <v>4</v>
      </c>
      <c r="AS47" s="153" t="s">
        <v>23</v>
      </c>
      <c r="AT47" s="154"/>
      <c r="AU47" s="154"/>
      <c r="AV47" s="155"/>
      <c r="AW47" s="12"/>
      <c r="AX47" s="5">
        <v>3</v>
      </c>
      <c r="AY47" s="131" t="s">
        <v>29</v>
      </c>
      <c r="AZ47" s="132"/>
      <c r="BA47" s="132"/>
      <c r="BB47" s="132"/>
      <c r="BC47" s="133"/>
      <c r="BD47" s="12"/>
      <c r="BE47" s="12"/>
      <c r="BF47" s="9">
        <v>4</v>
      </c>
      <c r="BG47" s="153" t="s">
        <v>23</v>
      </c>
      <c r="BH47" s="154"/>
      <c r="BI47" s="154"/>
      <c r="BJ47" s="155"/>
      <c r="BK47" s="12"/>
      <c r="BL47" s="5">
        <v>3</v>
      </c>
      <c r="BM47" s="131" t="s">
        <v>29</v>
      </c>
      <c r="BN47" s="132"/>
      <c r="BO47" s="132"/>
      <c r="BP47" s="132"/>
      <c r="BQ47" s="133"/>
      <c r="BR47" s="12"/>
      <c r="BS47" s="12"/>
      <c r="BT47" s="9">
        <v>4</v>
      </c>
      <c r="BU47" s="153" t="s">
        <v>23</v>
      </c>
      <c r="BV47" s="154"/>
      <c r="BW47" s="154"/>
      <c r="BX47" s="155"/>
      <c r="BY47" s="12"/>
      <c r="BZ47" s="5">
        <v>3</v>
      </c>
      <c r="CA47" s="131" t="s">
        <v>29</v>
      </c>
      <c r="CB47" s="132"/>
      <c r="CC47" s="132"/>
      <c r="CD47" s="132"/>
      <c r="CE47" s="133"/>
      <c r="CF47" s="12"/>
      <c r="CG47" s="12"/>
      <c r="CH47" s="9">
        <v>4</v>
      </c>
      <c r="CI47" s="153" t="s">
        <v>23</v>
      </c>
      <c r="CJ47" s="154"/>
      <c r="CK47" s="154"/>
      <c r="CL47" s="155"/>
      <c r="CM47" s="12"/>
      <c r="CN47" s="5">
        <v>3</v>
      </c>
      <c r="CO47" s="131" t="s">
        <v>29</v>
      </c>
      <c r="CP47" s="132"/>
      <c r="CQ47" s="132"/>
      <c r="CR47" s="132"/>
      <c r="CS47" s="133"/>
      <c r="CT47" s="12"/>
    </row>
    <row r="48" spans="1:98" ht="6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</row>
    <row r="49" ht="16" customHeight="1" x14ac:dyDescent="0.2"/>
    <row r="50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</sheetData>
  <mergeCells count="392">
    <mergeCell ref="AY3:BA3"/>
    <mergeCell ref="BM3:BO3"/>
    <mergeCell ref="CA3:CC3"/>
    <mergeCell ref="CO3:CQ3"/>
    <mergeCell ref="C45:F45"/>
    <mergeCell ref="I44:M44"/>
    <mergeCell ref="I45:M45"/>
    <mergeCell ref="C40:F40"/>
    <mergeCell ref="B33:F33"/>
    <mergeCell ref="B42:F42"/>
    <mergeCell ref="C43:F43"/>
    <mergeCell ref="C44:F44"/>
    <mergeCell ref="C35:F35"/>
    <mergeCell ref="C38:F38"/>
    <mergeCell ref="C39:F39"/>
    <mergeCell ref="H43:M43"/>
    <mergeCell ref="K9:L9"/>
    <mergeCell ref="K10:L10"/>
    <mergeCell ref="K11:L11"/>
    <mergeCell ref="K12:L12"/>
    <mergeCell ref="F16:F17"/>
    <mergeCell ref="Q9:S9"/>
    <mergeCell ref="Y9:Z9"/>
    <mergeCell ref="AE12:AG12"/>
    <mergeCell ref="C46:F46"/>
    <mergeCell ref="C47:F47"/>
    <mergeCell ref="I35:M35"/>
    <mergeCell ref="I46:M46"/>
    <mergeCell ref="C36:F36"/>
    <mergeCell ref="C37:F37"/>
    <mergeCell ref="D3:F3"/>
    <mergeCell ref="D4:F4"/>
    <mergeCell ref="D5:F5"/>
    <mergeCell ref="C34:F34"/>
    <mergeCell ref="H33:M33"/>
    <mergeCell ref="I34:M34"/>
    <mergeCell ref="C15:E15"/>
    <mergeCell ref="C16:E16"/>
    <mergeCell ref="C17:E17"/>
    <mergeCell ref="H36:H37"/>
    <mergeCell ref="I36:M37"/>
    <mergeCell ref="C9:E9"/>
    <mergeCell ref="I3:K3"/>
    <mergeCell ref="C10:E10"/>
    <mergeCell ref="C11:E11"/>
    <mergeCell ref="C12:E12"/>
    <mergeCell ref="C14:E14"/>
    <mergeCell ref="C13:E13"/>
    <mergeCell ref="O1:AB1"/>
    <mergeCell ref="R3:T3"/>
    <mergeCell ref="R4:T4"/>
    <mergeCell ref="Y4:Z5"/>
    <mergeCell ref="AA4:AA5"/>
    <mergeCell ref="R5:T5"/>
    <mergeCell ref="M16:M17"/>
    <mergeCell ref="Q10:S10"/>
    <mergeCell ref="Y10:Z10"/>
    <mergeCell ref="Q11:S11"/>
    <mergeCell ref="Y11:Z11"/>
    <mergeCell ref="Q15:S15"/>
    <mergeCell ref="Y15:Z15"/>
    <mergeCell ref="Q16:S16"/>
    <mergeCell ref="T16:T17"/>
    <mergeCell ref="Y16:Z17"/>
    <mergeCell ref="Q17:S17"/>
    <mergeCell ref="Q12:S12"/>
    <mergeCell ref="Y12:Z12"/>
    <mergeCell ref="A1:N1"/>
    <mergeCell ref="W3:Y3"/>
    <mergeCell ref="AM12:AN12"/>
    <mergeCell ref="AE13:AG13"/>
    <mergeCell ref="AM13:AN13"/>
    <mergeCell ref="K14:L14"/>
    <mergeCell ref="K15:L15"/>
    <mergeCell ref="K16:L17"/>
    <mergeCell ref="AM14:AN14"/>
    <mergeCell ref="AE11:AG11"/>
    <mergeCell ref="AM11:AN11"/>
    <mergeCell ref="K13:L13"/>
    <mergeCell ref="AC1:AP1"/>
    <mergeCell ref="AF3:AH3"/>
    <mergeCell ref="AF4:AH4"/>
    <mergeCell ref="AM4:AN5"/>
    <mergeCell ref="AO4:AO5"/>
    <mergeCell ref="AF5:AH5"/>
    <mergeCell ref="AE9:AG9"/>
    <mergeCell ref="AM9:AN9"/>
    <mergeCell ref="AE10:AG10"/>
    <mergeCell ref="AM10:AN10"/>
    <mergeCell ref="AK3:AM3"/>
    <mergeCell ref="Q35:T35"/>
    <mergeCell ref="W35:AA35"/>
    <mergeCell ref="Q36:T36"/>
    <mergeCell ref="Q37:T37"/>
    <mergeCell ref="Q38:T38"/>
    <mergeCell ref="Q39:T39"/>
    <mergeCell ref="Q40:T40"/>
    <mergeCell ref="P42:T42"/>
    <mergeCell ref="Q43:T43"/>
    <mergeCell ref="P33:T33"/>
    <mergeCell ref="V33:AA33"/>
    <mergeCell ref="Q34:T34"/>
    <mergeCell ref="W34:AA34"/>
    <mergeCell ref="Q13:S13"/>
    <mergeCell ref="Y13:Z13"/>
    <mergeCell ref="Q14:S14"/>
    <mergeCell ref="Y14:Z14"/>
    <mergeCell ref="AD33:AH33"/>
    <mergeCell ref="AA16:AA17"/>
    <mergeCell ref="AE14:AG14"/>
    <mergeCell ref="AJ33:AO33"/>
    <mergeCell ref="AE34:AH34"/>
    <mergeCell ref="AK34:AO34"/>
    <mergeCell ref="AE35:AH35"/>
    <mergeCell ref="AK35:AO35"/>
    <mergeCell ref="AE15:AG15"/>
    <mergeCell ref="AM15:AN15"/>
    <mergeCell ref="AE16:AG16"/>
    <mergeCell ref="AH16:AH17"/>
    <mergeCell ref="AM16:AN17"/>
    <mergeCell ref="AE17:AG17"/>
    <mergeCell ref="AO16:AO17"/>
    <mergeCell ref="AE40:AH40"/>
    <mergeCell ref="AE37:AH37"/>
    <mergeCell ref="AE38:AH38"/>
    <mergeCell ref="AE46:AH46"/>
    <mergeCell ref="AK46:AO46"/>
    <mergeCell ref="AJ38:AJ39"/>
    <mergeCell ref="AK38:AO39"/>
    <mergeCell ref="AK40:AO40"/>
    <mergeCell ref="AK41:AO41"/>
    <mergeCell ref="AJ43:AO43"/>
    <mergeCell ref="AE47:AH47"/>
    <mergeCell ref="AQ1:BD1"/>
    <mergeCell ref="AT3:AV3"/>
    <mergeCell ref="AT4:AV4"/>
    <mergeCell ref="BA4:BB5"/>
    <mergeCell ref="BC4:BC5"/>
    <mergeCell ref="AT5:AV5"/>
    <mergeCell ref="AS9:AU9"/>
    <mergeCell ref="BA9:BB9"/>
    <mergeCell ref="AS10:AU10"/>
    <mergeCell ref="BA10:BB10"/>
    <mergeCell ref="AS11:AU11"/>
    <mergeCell ref="BA11:BB11"/>
    <mergeCell ref="AE43:AH43"/>
    <mergeCell ref="AE44:AH44"/>
    <mergeCell ref="AK44:AO44"/>
    <mergeCell ref="AE45:AH45"/>
    <mergeCell ref="AK45:AO45"/>
    <mergeCell ref="AE39:AH39"/>
    <mergeCell ref="AJ36:AJ37"/>
    <mergeCell ref="AK36:AO37"/>
    <mergeCell ref="AD42:AH42"/>
    <mergeCell ref="AE36:AH36"/>
    <mergeCell ref="AS35:AV35"/>
    <mergeCell ref="AY35:BC35"/>
    <mergeCell ref="AS15:AU15"/>
    <mergeCell ref="BA15:BB15"/>
    <mergeCell ref="AS16:AU16"/>
    <mergeCell ref="AV16:AV17"/>
    <mergeCell ref="BA16:BB17"/>
    <mergeCell ref="AS17:AU17"/>
    <mergeCell ref="BE1:BR1"/>
    <mergeCell ref="BH3:BJ3"/>
    <mergeCell ref="BH4:BJ4"/>
    <mergeCell ref="BO4:BP5"/>
    <mergeCell ref="BQ4:BQ5"/>
    <mergeCell ref="BH5:BJ5"/>
    <mergeCell ref="BG9:BI9"/>
    <mergeCell ref="BO9:BP9"/>
    <mergeCell ref="BG10:BI10"/>
    <mergeCell ref="BO10:BP10"/>
    <mergeCell ref="BG11:BI11"/>
    <mergeCell ref="BO11:BP11"/>
    <mergeCell ref="AR33:AV33"/>
    <mergeCell ref="AX33:BC33"/>
    <mergeCell ref="AS34:AV34"/>
    <mergeCell ref="AS12:AU12"/>
    <mergeCell ref="BA12:BB12"/>
    <mergeCell ref="AS13:AU13"/>
    <mergeCell ref="BA13:BB13"/>
    <mergeCell ref="AS14:AU14"/>
    <mergeCell ref="BA14:BB14"/>
    <mergeCell ref="BF33:BJ33"/>
    <mergeCell ref="BL33:BQ33"/>
    <mergeCell ref="BG34:BJ34"/>
    <mergeCell ref="BM34:BQ34"/>
    <mergeCell ref="AY34:BC34"/>
    <mergeCell ref="BC16:BC17"/>
    <mergeCell ref="BG12:BI12"/>
    <mergeCell ref="BO12:BP12"/>
    <mergeCell ref="BG13:BI13"/>
    <mergeCell ref="BO13:BP13"/>
    <mergeCell ref="BG14:BI14"/>
    <mergeCell ref="BO14:BP14"/>
    <mergeCell ref="BG35:BJ35"/>
    <mergeCell ref="BM35:BQ35"/>
    <mergeCell ref="BG15:BI15"/>
    <mergeCell ref="BO15:BP15"/>
    <mergeCell ref="BG16:BI16"/>
    <mergeCell ref="BJ16:BJ17"/>
    <mergeCell ref="BO16:BP17"/>
    <mergeCell ref="BG17:BI17"/>
    <mergeCell ref="BQ16:BQ17"/>
    <mergeCell ref="BG36:BJ36"/>
    <mergeCell ref="BG37:BJ37"/>
    <mergeCell ref="BG38:BJ38"/>
    <mergeCell ref="BL36:BL37"/>
    <mergeCell ref="BM36:BQ37"/>
    <mergeCell ref="BL38:BL39"/>
    <mergeCell ref="BM38:BQ39"/>
    <mergeCell ref="BM40:BQ40"/>
    <mergeCell ref="BM41:BQ41"/>
    <mergeCell ref="BG46:BJ46"/>
    <mergeCell ref="BM46:BQ46"/>
    <mergeCell ref="BL43:BQ43"/>
    <mergeCell ref="BG47:BJ47"/>
    <mergeCell ref="BS1:CF1"/>
    <mergeCell ref="BV3:BX3"/>
    <mergeCell ref="BV4:BX4"/>
    <mergeCell ref="CC4:CD5"/>
    <mergeCell ref="CE4:CE5"/>
    <mergeCell ref="BV5:BX5"/>
    <mergeCell ref="BU9:BW9"/>
    <mergeCell ref="CC9:CD9"/>
    <mergeCell ref="BU10:BW10"/>
    <mergeCell ref="CC10:CD10"/>
    <mergeCell ref="BU11:BW11"/>
    <mergeCell ref="CC11:CD11"/>
    <mergeCell ref="BG43:BJ43"/>
    <mergeCell ref="BG44:BJ44"/>
    <mergeCell ref="BM44:BQ44"/>
    <mergeCell ref="BG45:BJ45"/>
    <mergeCell ref="BM45:BQ45"/>
    <mergeCell ref="BG39:BJ39"/>
    <mergeCell ref="BG40:BJ40"/>
    <mergeCell ref="BF42:BJ42"/>
    <mergeCell ref="BU12:BW12"/>
    <mergeCell ref="CC12:CD12"/>
    <mergeCell ref="BU13:BW13"/>
    <mergeCell ref="CC13:CD13"/>
    <mergeCell ref="BU14:BW14"/>
    <mergeCell ref="CC14:CD14"/>
    <mergeCell ref="CG1:CT1"/>
    <mergeCell ref="CJ3:CL3"/>
    <mergeCell ref="CJ4:CL4"/>
    <mergeCell ref="CQ4:CR5"/>
    <mergeCell ref="CS4:CS5"/>
    <mergeCell ref="CJ5:CL5"/>
    <mergeCell ref="CI9:CK9"/>
    <mergeCell ref="CQ9:CR9"/>
    <mergeCell ref="CM5:CN5"/>
    <mergeCell ref="CI10:CK10"/>
    <mergeCell ref="CQ10:CR10"/>
    <mergeCell ref="CI11:CK11"/>
    <mergeCell ref="CQ11:CR11"/>
    <mergeCell ref="CI13:CK13"/>
    <mergeCell ref="CQ13:CR13"/>
    <mergeCell ref="CI14:CK14"/>
    <mergeCell ref="CQ14:CR14"/>
    <mergeCell ref="CO38:CS39"/>
    <mergeCell ref="CO40:CS40"/>
    <mergeCell ref="CO41:CS41"/>
    <mergeCell ref="CN43:CS43"/>
    <mergeCell ref="CA34:CE34"/>
    <mergeCell ref="BU35:BX35"/>
    <mergeCell ref="CA35:CE35"/>
    <mergeCell ref="BU15:BW15"/>
    <mergeCell ref="CC15:CD15"/>
    <mergeCell ref="BU16:BW16"/>
    <mergeCell ref="BX16:BX17"/>
    <mergeCell ref="CC16:CD17"/>
    <mergeCell ref="BU17:BW17"/>
    <mergeCell ref="BT33:BX33"/>
    <mergeCell ref="BZ33:CE33"/>
    <mergeCell ref="BU34:BX34"/>
    <mergeCell ref="CE16:CE17"/>
    <mergeCell ref="CI46:CL46"/>
    <mergeCell ref="CO46:CS46"/>
    <mergeCell ref="CI47:CL47"/>
    <mergeCell ref="CI43:CL43"/>
    <mergeCell ref="CI44:CL44"/>
    <mergeCell ref="CO44:CS44"/>
    <mergeCell ref="CH33:CL33"/>
    <mergeCell ref="CN33:CS33"/>
    <mergeCell ref="CI34:CL34"/>
    <mergeCell ref="CO34:CS34"/>
    <mergeCell ref="CI35:CL35"/>
    <mergeCell ref="CO35:CS35"/>
    <mergeCell ref="CO47:CS47"/>
    <mergeCell ref="CI45:CL45"/>
    <mergeCell ref="CO45:CS45"/>
    <mergeCell ref="CI39:CL39"/>
    <mergeCell ref="CI40:CL40"/>
    <mergeCell ref="CH42:CL42"/>
    <mergeCell ref="CI36:CL36"/>
    <mergeCell ref="CI37:CL37"/>
    <mergeCell ref="CI38:CL38"/>
    <mergeCell ref="CN36:CN37"/>
    <mergeCell ref="CO36:CS37"/>
    <mergeCell ref="CN38:CN39"/>
    <mergeCell ref="CS16:CS17"/>
    <mergeCell ref="G6:H6"/>
    <mergeCell ref="U6:V6"/>
    <mergeCell ref="AI6:AJ6"/>
    <mergeCell ref="AW6:AX6"/>
    <mergeCell ref="BK6:BL6"/>
    <mergeCell ref="BY6:BZ6"/>
    <mergeCell ref="CM6:CN6"/>
    <mergeCell ref="M4:M5"/>
    <mergeCell ref="K4:L5"/>
    <mergeCell ref="G5:H5"/>
    <mergeCell ref="U5:V5"/>
    <mergeCell ref="AI5:AJ5"/>
    <mergeCell ref="AW5:AX5"/>
    <mergeCell ref="BK5:BL5"/>
    <mergeCell ref="BY5:BZ5"/>
    <mergeCell ref="CI15:CK15"/>
    <mergeCell ref="CQ15:CR15"/>
    <mergeCell ref="CI16:CK16"/>
    <mergeCell ref="CL16:CL17"/>
    <mergeCell ref="CQ16:CR17"/>
    <mergeCell ref="CI17:CK17"/>
    <mergeCell ref="CI12:CK12"/>
    <mergeCell ref="CQ12:CR12"/>
    <mergeCell ref="I47:M47"/>
    <mergeCell ref="I41:M41"/>
    <mergeCell ref="I40:M40"/>
    <mergeCell ref="H38:H39"/>
    <mergeCell ref="I38:M39"/>
    <mergeCell ref="V36:V37"/>
    <mergeCell ref="W36:AA37"/>
    <mergeCell ref="V38:V39"/>
    <mergeCell ref="W38:AA39"/>
    <mergeCell ref="W40:AA40"/>
    <mergeCell ref="W41:AA41"/>
    <mergeCell ref="V43:AA43"/>
    <mergeCell ref="W47:AA47"/>
    <mergeCell ref="Q44:T44"/>
    <mergeCell ref="W44:AA44"/>
    <mergeCell ref="Q45:T45"/>
    <mergeCell ref="W45:AA45"/>
    <mergeCell ref="Q46:T46"/>
    <mergeCell ref="W46:AA46"/>
    <mergeCell ref="Q47:T47"/>
    <mergeCell ref="AK47:AO47"/>
    <mergeCell ref="AX36:AX37"/>
    <mergeCell ref="AY36:BC37"/>
    <mergeCell ref="AX38:AX39"/>
    <mergeCell ref="AY38:BC39"/>
    <mergeCell ref="AY40:BC40"/>
    <mergeCell ref="AY41:BC41"/>
    <mergeCell ref="AX43:BC43"/>
    <mergeCell ref="AY47:BC47"/>
    <mergeCell ref="AS46:AV46"/>
    <mergeCell ref="AY46:BC46"/>
    <mergeCell ref="AS47:AV47"/>
    <mergeCell ref="AS43:AV43"/>
    <mergeCell ref="AS44:AV44"/>
    <mergeCell ref="AY44:BC44"/>
    <mergeCell ref="AS45:AV45"/>
    <mergeCell ref="AY45:BC45"/>
    <mergeCell ref="AS39:AV39"/>
    <mergeCell ref="AS40:AV40"/>
    <mergeCell ref="AR42:AV42"/>
    <mergeCell ref="AS36:AV36"/>
    <mergeCell ref="AS37:AV37"/>
    <mergeCell ref="AS38:AV38"/>
    <mergeCell ref="BM47:BQ47"/>
    <mergeCell ref="BZ36:BZ37"/>
    <mergeCell ref="CA36:CE37"/>
    <mergeCell ref="BZ38:BZ39"/>
    <mergeCell ref="CA38:CE39"/>
    <mergeCell ref="CA40:CE40"/>
    <mergeCell ref="CA41:CE41"/>
    <mergeCell ref="BZ43:CE43"/>
    <mergeCell ref="CA47:CE47"/>
    <mergeCell ref="BU46:BX46"/>
    <mergeCell ref="CA46:CE46"/>
    <mergeCell ref="BU47:BX47"/>
    <mergeCell ref="BU43:BX43"/>
    <mergeCell ref="BU44:BX44"/>
    <mergeCell ref="CA44:CE44"/>
    <mergeCell ref="BU45:BX45"/>
    <mergeCell ref="CA45:CE45"/>
    <mergeCell ref="BU39:BX39"/>
    <mergeCell ref="BU40:BX40"/>
    <mergeCell ref="BT42:BX42"/>
    <mergeCell ref="BU36:BX36"/>
    <mergeCell ref="BU37:BX37"/>
    <mergeCell ref="BU38:BX38"/>
  </mergeCells>
  <phoneticPr fontId="4" type="noConversion"/>
  <pageMargins left="0.46000000000000008" right="0.39000000000000007" top="0.53" bottom="0.76388888888888884" header="0.53" footer="0.35000000000000003"/>
  <pageSetup paperSize="9" orientation="portrait" horizontalDpi="4294967292" verticalDpi="4294967292"/>
  <headerFooter>
    <oddFooter>&amp;C&amp;"Calibri,Cursiva"&amp;10&amp;K00-032Creado por: David Chorro - www.davidchorro.com; (Adaptado de Silva T., 2017)</oddFooter>
  </headerFooter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 1</vt:lpstr>
      <vt:lpstr>Sesiones M1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</dc:creator>
  <cp:lastModifiedBy>David FERNANDEZ</cp:lastModifiedBy>
  <cp:lastPrinted>2019-05-22T11:49:29Z</cp:lastPrinted>
  <dcterms:created xsi:type="dcterms:W3CDTF">2019-02-10T23:31:50Z</dcterms:created>
  <dcterms:modified xsi:type="dcterms:W3CDTF">2024-04-02T19:35:27Z</dcterms:modified>
</cp:coreProperties>
</file>